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第一轮" sheetId="1" r:id="rId1"/>
    <sheet name="第二轮" sheetId="2" r:id="rId2"/>
    <sheet name="第三轮" sheetId="3" r:id="rId3"/>
    <sheet name="第四轮" sheetId="4" r:id="rId4"/>
  </sheets>
  <definedNames>
    <definedName name="_xlnm.Print_Area" localSheetId="0">'第一轮'!$A$1:$Z$117</definedName>
  </definedNames>
  <calcPr fullCalcOnLoad="1"/>
</workbook>
</file>

<file path=xl/sharedStrings.xml><?xml version="1.0" encoding="utf-8"?>
<sst xmlns="http://schemas.openxmlformats.org/spreadsheetml/2006/main" count="504" uniqueCount="239">
  <si>
    <t>OUT</t>
  </si>
  <si>
    <t>IN</t>
  </si>
  <si>
    <t>TOTAL</t>
  </si>
  <si>
    <t>(＋/－)</t>
  </si>
  <si>
    <t>R1</t>
  </si>
  <si>
    <t>R2</t>
  </si>
  <si>
    <t>R3</t>
  </si>
  <si>
    <t>排序</t>
  </si>
  <si>
    <t>洞  号</t>
  </si>
  <si>
    <t>距  离</t>
  </si>
  <si>
    <t>标准杆</t>
  </si>
  <si>
    <t>第一轮成绩表</t>
  </si>
  <si>
    <t>R4</t>
  </si>
  <si>
    <t>第二轮成绩表</t>
  </si>
  <si>
    <t>第三轮成绩表</t>
  </si>
  <si>
    <t>第四轮成绩表</t>
  </si>
  <si>
    <t>孙月堂</t>
  </si>
  <si>
    <t>SUN Yuetang</t>
  </si>
  <si>
    <t>陈定根</t>
  </si>
  <si>
    <t>CHEN Dinggen</t>
  </si>
  <si>
    <t>周玉锋</t>
  </si>
  <si>
    <t>ZHOU Yufeng</t>
  </si>
  <si>
    <t>付泰</t>
  </si>
  <si>
    <t>FU Tai</t>
  </si>
  <si>
    <t>苏东</t>
  </si>
  <si>
    <t>SU Dong [A]</t>
  </si>
  <si>
    <t>杨升勤</t>
  </si>
  <si>
    <t>YANG Shengqin</t>
  </si>
  <si>
    <t>拓文涛</t>
  </si>
  <si>
    <t>TUO Wentao</t>
  </si>
  <si>
    <t>张君</t>
  </si>
  <si>
    <t>ZHANG Jun</t>
  </si>
  <si>
    <t>张成伟</t>
  </si>
  <si>
    <t>ZHANG Chengwei</t>
  </si>
  <si>
    <t>谭永宗</t>
  </si>
  <si>
    <t>TAN Yongzong</t>
  </si>
  <si>
    <t>施宁杰</t>
  </si>
  <si>
    <t>SHI Ningjie</t>
  </si>
  <si>
    <t>孙鹏</t>
  </si>
  <si>
    <t>SUN Peng</t>
  </si>
  <si>
    <t>荆宁</t>
  </si>
  <si>
    <t>JING Ning</t>
  </si>
  <si>
    <t>刘鑫</t>
  </si>
  <si>
    <t>LIU Xin</t>
  </si>
  <si>
    <t>高伟扬</t>
  </si>
  <si>
    <t>GAO Weiyang</t>
  </si>
  <si>
    <t>肖志金</t>
  </si>
  <si>
    <t>XIAO Zhijin</t>
  </si>
  <si>
    <t>古书涛</t>
  </si>
  <si>
    <t>GU Shutao</t>
  </si>
  <si>
    <t>周训书</t>
  </si>
  <si>
    <t>ZHOU Xunshu</t>
  </si>
  <si>
    <t>王雷</t>
  </si>
  <si>
    <t>WANG Lei</t>
  </si>
  <si>
    <t>袁浩</t>
  </si>
  <si>
    <t>YUAN Hao</t>
  </si>
  <si>
    <t>樊志鹏</t>
  </si>
  <si>
    <t>FAN Zhipeng</t>
  </si>
  <si>
    <t>郑文根</t>
  </si>
  <si>
    <t>ZHENG Wengen</t>
  </si>
  <si>
    <t>陈小马</t>
  </si>
  <si>
    <t>CHEN Xiaoma</t>
  </si>
  <si>
    <t>尚磊</t>
  </si>
  <si>
    <t>SHANG Lei</t>
  </si>
  <si>
    <t>丘志锋</t>
  </si>
  <si>
    <t>QIU Zhifeng</t>
  </si>
  <si>
    <t>刘国杰</t>
  </si>
  <si>
    <t>LIU Guojie</t>
  </si>
  <si>
    <t>叶鹏飞</t>
  </si>
  <si>
    <t>YE Pengfei</t>
  </si>
  <si>
    <t>高磊</t>
  </si>
  <si>
    <t>GAO Lei</t>
  </si>
  <si>
    <t>侯健</t>
  </si>
  <si>
    <t>HOU Jian [A]</t>
  </si>
  <si>
    <t>程海宝</t>
  </si>
  <si>
    <t>CHENG Haibao</t>
  </si>
  <si>
    <t>郑少光</t>
  </si>
  <si>
    <t>ZHENG Shaoguang</t>
  </si>
  <si>
    <t>陈雨</t>
  </si>
  <si>
    <t>CHEN Yu</t>
  </si>
  <si>
    <t>杨金标</t>
  </si>
  <si>
    <t>YANG Jinbiao</t>
  </si>
  <si>
    <t>张伟</t>
  </si>
  <si>
    <t>ZHANG Wei</t>
  </si>
  <si>
    <t>于根东</t>
  </si>
  <si>
    <t>YU Gendong</t>
  </si>
  <si>
    <t>邓裕超</t>
  </si>
  <si>
    <t>DENG Yuchao</t>
  </si>
  <si>
    <t>崔强</t>
  </si>
  <si>
    <t>CUI Qiang</t>
  </si>
  <si>
    <t>周振斌</t>
  </si>
  <si>
    <t>ZHOU Zhenbin</t>
  </si>
  <si>
    <t>元天</t>
  </si>
  <si>
    <t>YUAN Tian</t>
  </si>
  <si>
    <t>徐秦</t>
  </si>
  <si>
    <t>XU Qin</t>
  </si>
  <si>
    <t>郝春喜</t>
  </si>
  <si>
    <t>HAO Chunxi</t>
  </si>
  <si>
    <t>孟庆鹏</t>
  </si>
  <si>
    <t>MENG Qingpeng</t>
  </si>
  <si>
    <t>邓勇红</t>
  </si>
  <si>
    <t>DENG Yonghong</t>
  </si>
  <si>
    <t>陈勇</t>
  </si>
  <si>
    <t>CHEN Yong</t>
  </si>
  <si>
    <t>周君</t>
  </si>
  <si>
    <t>ZHOU Jun</t>
  </si>
  <si>
    <t>吕文旭</t>
  </si>
  <si>
    <t>LV Wenxu</t>
  </si>
  <si>
    <t>杨文章</t>
  </si>
  <si>
    <t>YANG Wenzhang</t>
  </si>
  <si>
    <t>夏峥嵘</t>
  </si>
  <si>
    <t>XIA Zhengrong</t>
  </si>
  <si>
    <t>刘俊峰</t>
  </si>
  <si>
    <t>LIU Junfeng</t>
  </si>
  <si>
    <t>张萌</t>
  </si>
  <si>
    <t>ZHANG Meng</t>
  </si>
  <si>
    <t>陈建</t>
  </si>
  <si>
    <t>CHEN Jian</t>
  </si>
  <si>
    <t>黄永欢</t>
  </si>
  <si>
    <t>HUANG Yonghuan</t>
  </si>
  <si>
    <t>陈春峰</t>
  </si>
  <si>
    <t>CHEN Chunfeng</t>
  </si>
  <si>
    <t>张睿丰</t>
  </si>
  <si>
    <t>ZHANG Ruifeng</t>
  </si>
  <si>
    <t>辛迪</t>
  </si>
  <si>
    <t>XIN Di</t>
  </si>
  <si>
    <t>刘安林</t>
  </si>
  <si>
    <t>LIU Anlin</t>
  </si>
  <si>
    <t>叶剑峰</t>
  </si>
  <si>
    <t>YE Jianfeng [A]</t>
  </si>
  <si>
    <t>李超</t>
  </si>
  <si>
    <t>LI Chao</t>
  </si>
  <si>
    <t>崔小龙</t>
  </si>
  <si>
    <t>CUI Xiaolong</t>
  </si>
  <si>
    <t>吴伟煌</t>
  </si>
  <si>
    <t>WU Weihuang</t>
  </si>
  <si>
    <t>叶雄辉</t>
  </si>
  <si>
    <t>YE Xionghui</t>
  </si>
  <si>
    <t>刘安达</t>
  </si>
  <si>
    <t>LIU Anda</t>
  </si>
  <si>
    <t>何绍才</t>
  </si>
  <si>
    <t>HE Shaocai</t>
  </si>
  <si>
    <t>廖贵明</t>
  </si>
  <si>
    <t>LIAO Guiming</t>
  </si>
  <si>
    <t>黄明杰</t>
  </si>
  <si>
    <t>HUANG Mingjie</t>
  </si>
  <si>
    <t>吴康春</t>
  </si>
  <si>
    <t>WU Kangchun</t>
  </si>
  <si>
    <t>周连胜</t>
  </si>
  <si>
    <t>ZHOU Liansheng</t>
  </si>
  <si>
    <t>陈英锋</t>
  </si>
  <si>
    <t>CHEN Yingfeng</t>
  </si>
  <si>
    <t>邢晓轩</t>
  </si>
  <si>
    <t>XING Xiaoxuan</t>
  </si>
  <si>
    <t>关雪峰</t>
  </si>
  <si>
    <t>GUAN Xuefeng</t>
  </si>
  <si>
    <t>唐锦昌</t>
  </si>
  <si>
    <t>TANG Jinchang</t>
  </si>
  <si>
    <t>孔维海</t>
  </si>
  <si>
    <t>KONG Weihai</t>
  </si>
  <si>
    <t>古翠林</t>
  </si>
  <si>
    <t>GU Cuilin</t>
  </si>
  <si>
    <t>吴徐军</t>
  </si>
  <si>
    <t>WU Xujun</t>
  </si>
  <si>
    <t>于春泽</t>
  </si>
  <si>
    <t>YU Chunze</t>
  </si>
  <si>
    <t>王宏兵</t>
  </si>
  <si>
    <t>WANG Hongbing</t>
  </si>
  <si>
    <t>王会强</t>
  </si>
  <si>
    <t>WANG Huiqiang</t>
  </si>
  <si>
    <t>高辉</t>
  </si>
  <si>
    <t>GAO Hui</t>
  </si>
  <si>
    <t>冯序</t>
  </si>
  <si>
    <t>FENG Xu</t>
  </si>
  <si>
    <t>任强</t>
  </si>
  <si>
    <t>REN Qiang</t>
  </si>
  <si>
    <t>朱彤彤</t>
  </si>
  <si>
    <t>ZHU Tongtong</t>
  </si>
  <si>
    <t>2007欧米茄高尔夫球锦标赛</t>
  </si>
  <si>
    <t>曹韩锋</t>
  </si>
  <si>
    <t>CAO Hanfeng</t>
  </si>
  <si>
    <t>刘辰</t>
  </si>
  <si>
    <t>LIU Chen [A]</t>
  </si>
  <si>
    <t>梁晋</t>
  </si>
  <si>
    <t>LIANG Jin</t>
  </si>
  <si>
    <t>江旭伟</t>
  </si>
  <si>
    <t>JIANG Xuwei</t>
  </si>
  <si>
    <t>王玮</t>
  </si>
  <si>
    <t>WANG Wei</t>
  </si>
  <si>
    <t>黄焕民</t>
  </si>
  <si>
    <t>WONG Woon Man</t>
  </si>
  <si>
    <t>符新</t>
  </si>
  <si>
    <t>FU Xin</t>
  </si>
  <si>
    <t>吕文德</t>
  </si>
  <si>
    <t>LU Wenteh</t>
  </si>
  <si>
    <t>袁峥</t>
  </si>
  <si>
    <t>YUAN Zheng</t>
  </si>
  <si>
    <t>戚增发</t>
  </si>
  <si>
    <t>QI Zengfa</t>
  </si>
  <si>
    <t>朴明日</t>
  </si>
  <si>
    <t>PIAO Mingri</t>
  </si>
  <si>
    <t>卿三勇</t>
  </si>
  <si>
    <t>QING Sanyong</t>
  </si>
  <si>
    <t>张新军</t>
  </si>
  <si>
    <t>ZHANG Xinjun [A]</t>
  </si>
  <si>
    <t>田野</t>
  </si>
  <si>
    <t>TIAN Ye</t>
  </si>
  <si>
    <t>肖瑟</t>
  </si>
  <si>
    <t>XIAO Se [A]</t>
  </si>
  <si>
    <t>吴理贵</t>
  </si>
  <si>
    <t>WU Ligui</t>
  </si>
  <si>
    <t>张继勇</t>
  </si>
  <si>
    <t>ZHANG Jiyong</t>
  </si>
  <si>
    <t>陈骞</t>
  </si>
  <si>
    <t>CHEN Qian</t>
  </si>
  <si>
    <t>俞威</t>
  </si>
  <si>
    <t>YU Wei</t>
  </si>
  <si>
    <t>谢智</t>
  </si>
  <si>
    <t>XIE Zhi [A]</t>
  </si>
  <si>
    <t>李勇</t>
  </si>
  <si>
    <t>LI Yong</t>
  </si>
  <si>
    <t>James STEWART</t>
  </si>
  <si>
    <t>汪德昌</t>
  </si>
  <si>
    <t>WANG Terchang</t>
  </si>
  <si>
    <t>张连伟</t>
  </si>
  <si>
    <t>ZHANG Lianwei</t>
  </si>
  <si>
    <t>刘佩国</t>
  </si>
  <si>
    <t>LIU Peiguo</t>
  </si>
  <si>
    <t>薄宁</t>
  </si>
  <si>
    <t>BO Ning [A]</t>
  </si>
  <si>
    <t>黄有谊</t>
  </si>
  <si>
    <t>HUANG Youyi [A]</t>
  </si>
  <si>
    <t>沈灏</t>
  </si>
  <si>
    <t>SHEN Hao</t>
  </si>
  <si>
    <t>杨兵</t>
  </si>
  <si>
    <t>YANG Bing</t>
  </si>
  <si>
    <t>北京天安假日运动俱乐部</t>
  </si>
  <si>
    <t>RTD</t>
  </si>
  <si>
    <t>史督华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</si>
</sst>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11"/>
      <name val="宋体"/>
      <family val="0"/>
    </font>
    <font>
      <sz val="9"/>
      <name val="Arial"/>
      <family val="2"/>
    </font>
    <font>
      <sz val="8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color indexed="56"/>
      <name val="幼圆"/>
      <family val="3"/>
    </font>
    <font>
      <sz val="11"/>
      <color indexed="56"/>
      <name val="宋体"/>
      <family val="0"/>
    </font>
    <font>
      <sz val="11"/>
      <color indexed="56"/>
      <name val="幼圆"/>
      <family val="3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2"/>
      <color indexed="56"/>
      <name val="宋体"/>
      <family val="0"/>
    </font>
    <font>
      <sz val="10"/>
      <color indexed="56"/>
      <name val="幼圆"/>
      <family val="3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幼圆"/>
      <family val="3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trike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4" fillId="0" borderId="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11" xfId="0" applyFont="1" applyFill="1" applyBorder="1" applyAlignment="1">
      <alignment horizontal="left"/>
    </xf>
    <xf numFmtId="0" fontId="23" fillId="2" borderId="12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left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19" fillId="0" borderId="15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6" fillId="0" borderId="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76200</xdr:colOff>
      <xdr:row>1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66675</xdr:colOff>
      <xdr:row>1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133350</xdr:colOff>
      <xdr:row>2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2</xdr:col>
      <xdr:colOff>161925</xdr:colOff>
      <xdr:row>1</xdr:row>
      <xdr:rowOff>238125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workbookViewId="0" topLeftCell="A1">
      <selection activeCell="C27" sqref="C27"/>
    </sheetView>
  </sheetViews>
  <sheetFormatPr defaultColWidth="9.00390625" defaultRowHeight="14.25"/>
  <cols>
    <col min="1" max="1" width="4.00390625" style="3" customWidth="1"/>
    <col min="2" max="2" width="6.75390625" style="2" customWidth="1"/>
    <col min="3" max="3" width="19.00390625" style="2" customWidth="1"/>
    <col min="4" max="12" width="3.875" style="4" customWidth="1"/>
    <col min="13" max="13" width="4.375" style="4" customWidth="1"/>
    <col min="14" max="22" width="3.875" style="4" customWidth="1"/>
    <col min="23" max="24" width="5.375" style="3" customWidth="1"/>
    <col min="25" max="25" width="6.25390625" style="3" customWidth="1"/>
    <col min="26" max="26" width="7.75390625" style="4" customWidth="1"/>
  </cols>
  <sheetData>
    <row r="1" spans="1:26" s="8" customFormat="1" ht="20.25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s="8" customFormat="1" ht="20.25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s="9" customFormat="1" ht="14.25">
      <c r="A3" s="136" t="s">
        <v>236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5">
        <v>39373</v>
      </c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3" customHeight="1">
      <c r="A4" s="30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31"/>
      <c r="Z4" s="32"/>
    </row>
    <row r="5" spans="1:26" s="5" customFormat="1" ht="18" customHeight="1">
      <c r="A5" s="143" t="s">
        <v>7</v>
      </c>
      <c r="B5" s="138" t="s">
        <v>8</v>
      </c>
      <c r="C5" s="139"/>
      <c r="D5" s="49">
        <v>1</v>
      </c>
      <c r="E5" s="49">
        <v>2</v>
      </c>
      <c r="F5" s="49">
        <v>3</v>
      </c>
      <c r="G5" s="49">
        <v>4</v>
      </c>
      <c r="H5" s="49">
        <v>5</v>
      </c>
      <c r="I5" s="49">
        <v>6</v>
      </c>
      <c r="J5" s="49">
        <v>7</v>
      </c>
      <c r="K5" s="49">
        <v>8</v>
      </c>
      <c r="L5" s="49">
        <v>9</v>
      </c>
      <c r="M5" s="33" t="s">
        <v>0</v>
      </c>
      <c r="N5" s="49">
        <v>10</v>
      </c>
      <c r="O5" s="49">
        <v>11</v>
      </c>
      <c r="P5" s="49">
        <v>12</v>
      </c>
      <c r="Q5" s="49">
        <v>13</v>
      </c>
      <c r="R5" s="49">
        <v>14</v>
      </c>
      <c r="S5" s="49">
        <v>15</v>
      </c>
      <c r="T5" s="49">
        <v>16</v>
      </c>
      <c r="U5" s="49">
        <v>17</v>
      </c>
      <c r="V5" s="49">
        <v>18</v>
      </c>
      <c r="W5" s="35" t="s">
        <v>1</v>
      </c>
      <c r="X5" s="33" t="s">
        <v>4</v>
      </c>
      <c r="Y5" s="33" t="s">
        <v>2</v>
      </c>
      <c r="Z5" s="132" t="s">
        <v>3</v>
      </c>
    </row>
    <row r="6" spans="1:26" s="5" customFormat="1" ht="18" customHeight="1">
      <c r="A6" s="144"/>
      <c r="B6" s="138" t="s">
        <v>9</v>
      </c>
      <c r="C6" s="139"/>
      <c r="D6" s="49">
        <v>399</v>
      </c>
      <c r="E6" s="49">
        <v>181</v>
      </c>
      <c r="F6" s="49">
        <v>412</v>
      </c>
      <c r="G6" s="49">
        <v>525</v>
      </c>
      <c r="H6" s="49">
        <v>429</v>
      </c>
      <c r="I6" s="49">
        <v>540</v>
      </c>
      <c r="J6" s="49">
        <v>426</v>
      </c>
      <c r="K6" s="49">
        <v>166</v>
      </c>
      <c r="L6" s="49">
        <v>423</v>
      </c>
      <c r="M6" s="33">
        <f aca="true" t="shared" si="0" ref="M6:M37">SUM(D6:L6)</f>
        <v>3501</v>
      </c>
      <c r="N6" s="49">
        <v>410</v>
      </c>
      <c r="O6" s="49">
        <v>411</v>
      </c>
      <c r="P6" s="49">
        <v>560</v>
      </c>
      <c r="Q6" s="49">
        <v>219</v>
      </c>
      <c r="R6" s="49">
        <v>405</v>
      </c>
      <c r="S6" s="49">
        <v>569</v>
      </c>
      <c r="T6" s="49">
        <v>177</v>
      </c>
      <c r="U6" s="49">
        <v>396</v>
      </c>
      <c r="V6" s="49">
        <v>421</v>
      </c>
      <c r="W6" s="33">
        <f aca="true" t="shared" si="1" ref="W6:W37">SUM(N6:V6)</f>
        <v>3568</v>
      </c>
      <c r="X6" s="33">
        <f>M6+W6</f>
        <v>7069</v>
      </c>
      <c r="Y6" s="33">
        <v>7069</v>
      </c>
      <c r="Z6" s="133"/>
    </row>
    <row r="7" spans="1:26" s="5" customFormat="1" ht="18" customHeight="1">
      <c r="A7" s="145"/>
      <c r="B7" s="140" t="s">
        <v>10</v>
      </c>
      <c r="C7" s="141"/>
      <c r="D7" s="33">
        <v>4</v>
      </c>
      <c r="E7" s="33">
        <v>3</v>
      </c>
      <c r="F7" s="33">
        <v>4</v>
      </c>
      <c r="G7" s="33">
        <v>5</v>
      </c>
      <c r="H7" s="33">
        <v>4</v>
      </c>
      <c r="I7" s="33">
        <v>5</v>
      </c>
      <c r="J7" s="33">
        <v>4</v>
      </c>
      <c r="K7" s="33">
        <v>3</v>
      </c>
      <c r="L7" s="33">
        <v>4</v>
      </c>
      <c r="M7" s="33">
        <f t="shared" si="0"/>
        <v>36</v>
      </c>
      <c r="N7" s="33">
        <v>4</v>
      </c>
      <c r="O7" s="33">
        <v>4</v>
      </c>
      <c r="P7" s="33">
        <v>5</v>
      </c>
      <c r="Q7" s="33">
        <v>3</v>
      </c>
      <c r="R7" s="33">
        <v>4</v>
      </c>
      <c r="S7" s="33">
        <v>5</v>
      </c>
      <c r="T7" s="33">
        <v>3</v>
      </c>
      <c r="U7" s="33">
        <v>4</v>
      </c>
      <c r="V7" s="33">
        <v>4</v>
      </c>
      <c r="W7" s="33">
        <f t="shared" si="1"/>
        <v>36</v>
      </c>
      <c r="X7" s="33">
        <f>M7+W7</f>
        <v>72</v>
      </c>
      <c r="Y7" s="33">
        <f aca="true" t="shared" si="2" ref="Y7:Y38">SUM(X7)</f>
        <v>72</v>
      </c>
      <c r="Z7" s="134"/>
    </row>
    <row r="8" spans="1:26" s="6" customFormat="1" ht="15.75" customHeight="1">
      <c r="A8" s="50">
        <v>1</v>
      </c>
      <c r="B8" s="104" t="s">
        <v>130</v>
      </c>
      <c r="C8" s="105" t="s">
        <v>131</v>
      </c>
      <c r="D8" s="51">
        <v>4</v>
      </c>
      <c r="E8" s="50">
        <v>3</v>
      </c>
      <c r="F8" s="50">
        <v>4</v>
      </c>
      <c r="G8" s="50">
        <v>3</v>
      </c>
      <c r="H8" s="50">
        <v>4</v>
      </c>
      <c r="I8" s="50">
        <v>5</v>
      </c>
      <c r="J8" s="50">
        <v>4</v>
      </c>
      <c r="K8" s="50">
        <v>3</v>
      </c>
      <c r="L8" s="50">
        <v>5</v>
      </c>
      <c r="M8" s="33">
        <f t="shared" si="0"/>
        <v>35</v>
      </c>
      <c r="N8" s="50">
        <v>4</v>
      </c>
      <c r="O8" s="50">
        <v>4</v>
      </c>
      <c r="P8" s="50">
        <v>5</v>
      </c>
      <c r="Q8" s="50">
        <v>3</v>
      </c>
      <c r="R8" s="50">
        <v>4</v>
      </c>
      <c r="S8" s="50">
        <v>5</v>
      </c>
      <c r="T8" s="50">
        <v>2</v>
      </c>
      <c r="U8" s="50">
        <v>4</v>
      </c>
      <c r="V8" s="50">
        <v>3</v>
      </c>
      <c r="W8" s="33">
        <f t="shared" si="1"/>
        <v>34</v>
      </c>
      <c r="X8" s="33">
        <f aca="true" t="shared" si="3" ref="X8:X39">SUM(M8+W8)</f>
        <v>69</v>
      </c>
      <c r="Y8" s="33">
        <f t="shared" si="2"/>
        <v>69</v>
      </c>
      <c r="Z8" s="52">
        <f aca="true" t="shared" si="4" ref="Z8:Z39">SUM(Y8-72)</f>
        <v>-3</v>
      </c>
    </row>
    <row r="9" spans="1:26" s="6" customFormat="1" ht="15.75" customHeight="1">
      <c r="A9" s="50">
        <v>2</v>
      </c>
      <c r="B9" s="112" t="s">
        <v>56</v>
      </c>
      <c r="C9" s="113" t="s">
        <v>57</v>
      </c>
      <c r="D9" s="51">
        <v>4</v>
      </c>
      <c r="E9" s="50">
        <v>3</v>
      </c>
      <c r="F9" s="50">
        <v>5</v>
      </c>
      <c r="G9" s="50">
        <v>4</v>
      </c>
      <c r="H9" s="50">
        <v>3</v>
      </c>
      <c r="I9" s="50">
        <v>5</v>
      </c>
      <c r="J9" s="50">
        <v>3</v>
      </c>
      <c r="K9" s="50">
        <v>2</v>
      </c>
      <c r="L9" s="50">
        <v>5</v>
      </c>
      <c r="M9" s="33">
        <f t="shared" si="0"/>
        <v>34</v>
      </c>
      <c r="N9" s="50">
        <v>4</v>
      </c>
      <c r="O9" s="50">
        <v>4</v>
      </c>
      <c r="P9" s="50">
        <v>4</v>
      </c>
      <c r="Q9" s="50">
        <v>3</v>
      </c>
      <c r="R9" s="50">
        <v>4</v>
      </c>
      <c r="S9" s="50">
        <v>5</v>
      </c>
      <c r="T9" s="50">
        <v>3</v>
      </c>
      <c r="U9" s="50">
        <v>4</v>
      </c>
      <c r="V9" s="50">
        <v>5</v>
      </c>
      <c r="W9" s="33">
        <f t="shared" si="1"/>
        <v>36</v>
      </c>
      <c r="X9" s="33">
        <f t="shared" si="3"/>
        <v>70</v>
      </c>
      <c r="Y9" s="33">
        <f t="shared" si="2"/>
        <v>70</v>
      </c>
      <c r="Z9" s="52">
        <f t="shared" si="4"/>
        <v>-2</v>
      </c>
    </row>
    <row r="10" spans="1:26" s="6" customFormat="1" ht="15.75" customHeight="1">
      <c r="A10" s="50">
        <v>2</v>
      </c>
      <c r="B10" s="106" t="s">
        <v>224</v>
      </c>
      <c r="C10" s="107" t="s">
        <v>225</v>
      </c>
      <c r="D10" s="51">
        <v>4</v>
      </c>
      <c r="E10" s="50">
        <v>3</v>
      </c>
      <c r="F10" s="50">
        <v>4</v>
      </c>
      <c r="G10" s="50">
        <v>5</v>
      </c>
      <c r="H10" s="50">
        <v>4</v>
      </c>
      <c r="I10" s="50">
        <v>5</v>
      </c>
      <c r="J10" s="50">
        <v>5</v>
      </c>
      <c r="K10" s="50">
        <v>3</v>
      </c>
      <c r="L10" s="50">
        <v>4</v>
      </c>
      <c r="M10" s="33">
        <f t="shared" si="0"/>
        <v>37</v>
      </c>
      <c r="N10" s="50">
        <v>3</v>
      </c>
      <c r="O10" s="50">
        <v>4</v>
      </c>
      <c r="P10" s="50">
        <v>5</v>
      </c>
      <c r="Q10" s="50">
        <v>2</v>
      </c>
      <c r="R10" s="50">
        <v>4</v>
      </c>
      <c r="S10" s="50">
        <v>5</v>
      </c>
      <c r="T10" s="50">
        <v>2</v>
      </c>
      <c r="U10" s="50">
        <v>4</v>
      </c>
      <c r="V10" s="50">
        <v>4</v>
      </c>
      <c r="W10" s="33">
        <f t="shared" si="1"/>
        <v>33</v>
      </c>
      <c r="X10" s="33">
        <f t="shared" si="3"/>
        <v>70</v>
      </c>
      <c r="Y10" s="33">
        <f t="shared" si="2"/>
        <v>70</v>
      </c>
      <c r="Z10" s="52">
        <f t="shared" si="4"/>
        <v>-2</v>
      </c>
    </row>
    <row r="11" spans="1:26" s="6" customFormat="1" ht="15.75" customHeight="1">
      <c r="A11" s="50">
        <v>4</v>
      </c>
      <c r="B11" s="112" t="s">
        <v>64</v>
      </c>
      <c r="C11" s="113" t="s">
        <v>65</v>
      </c>
      <c r="D11" s="54">
        <v>4</v>
      </c>
      <c r="E11" s="53">
        <v>3</v>
      </c>
      <c r="F11" s="53">
        <v>3</v>
      </c>
      <c r="G11" s="53">
        <v>5</v>
      </c>
      <c r="H11" s="53">
        <v>4</v>
      </c>
      <c r="I11" s="53">
        <v>6</v>
      </c>
      <c r="J11" s="53">
        <v>5</v>
      </c>
      <c r="K11" s="53">
        <v>3</v>
      </c>
      <c r="L11" s="53">
        <v>4</v>
      </c>
      <c r="M11" s="33">
        <f t="shared" si="0"/>
        <v>37</v>
      </c>
      <c r="N11" s="53">
        <v>3</v>
      </c>
      <c r="O11" s="53">
        <v>4</v>
      </c>
      <c r="P11" s="53">
        <v>5</v>
      </c>
      <c r="Q11" s="53">
        <v>3</v>
      </c>
      <c r="R11" s="53">
        <v>3</v>
      </c>
      <c r="S11" s="53">
        <v>5</v>
      </c>
      <c r="T11" s="53">
        <v>3</v>
      </c>
      <c r="U11" s="53">
        <v>5</v>
      </c>
      <c r="V11" s="53">
        <v>3</v>
      </c>
      <c r="W11" s="33">
        <f t="shared" si="1"/>
        <v>34</v>
      </c>
      <c r="X11" s="33">
        <f t="shared" si="3"/>
        <v>71</v>
      </c>
      <c r="Y11" s="33">
        <f t="shared" si="2"/>
        <v>71</v>
      </c>
      <c r="Z11" s="52">
        <f t="shared" si="4"/>
        <v>-1</v>
      </c>
    </row>
    <row r="12" spans="1:26" s="6" customFormat="1" ht="15.75" customHeight="1">
      <c r="A12" s="50">
        <v>5</v>
      </c>
      <c r="B12" s="106" t="s">
        <v>138</v>
      </c>
      <c r="C12" s="107" t="s">
        <v>139</v>
      </c>
      <c r="D12" s="51">
        <v>3</v>
      </c>
      <c r="E12" s="50">
        <v>3</v>
      </c>
      <c r="F12" s="50">
        <v>4</v>
      </c>
      <c r="G12" s="50">
        <v>5</v>
      </c>
      <c r="H12" s="50">
        <v>4</v>
      </c>
      <c r="I12" s="50">
        <v>4</v>
      </c>
      <c r="J12" s="50">
        <v>5</v>
      </c>
      <c r="K12" s="50">
        <v>3</v>
      </c>
      <c r="L12" s="50">
        <v>5</v>
      </c>
      <c r="M12" s="33">
        <f t="shared" si="0"/>
        <v>36</v>
      </c>
      <c r="N12" s="50">
        <v>4</v>
      </c>
      <c r="O12" s="50">
        <v>4</v>
      </c>
      <c r="P12" s="50">
        <v>5</v>
      </c>
      <c r="Q12" s="50">
        <v>3</v>
      </c>
      <c r="R12" s="50">
        <v>5</v>
      </c>
      <c r="S12" s="50">
        <v>5</v>
      </c>
      <c r="T12" s="50">
        <v>3</v>
      </c>
      <c r="U12" s="50">
        <v>3</v>
      </c>
      <c r="V12" s="50">
        <v>4</v>
      </c>
      <c r="W12" s="33">
        <f t="shared" si="1"/>
        <v>36</v>
      </c>
      <c r="X12" s="33">
        <f t="shared" si="3"/>
        <v>72</v>
      </c>
      <c r="Y12" s="33">
        <f t="shared" si="2"/>
        <v>72</v>
      </c>
      <c r="Z12" s="52">
        <f t="shared" si="4"/>
        <v>0</v>
      </c>
    </row>
    <row r="13" spans="1:26" s="6" customFormat="1" ht="15.75" customHeight="1">
      <c r="A13" s="50">
        <v>5</v>
      </c>
      <c r="B13" s="108" t="s">
        <v>100</v>
      </c>
      <c r="C13" s="109" t="s">
        <v>101</v>
      </c>
      <c r="D13" s="51">
        <v>4</v>
      </c>
      <c r="E13" s="50">
        <v>3</v>
      </c>
      <c r="F13" s="50">
        <v>4</v>
      </c>
      <c r="G13" s="50">
        <v>4</v>
      </c>
      <c r="H13" s="50">
        <v>4</v>
      </c>
      <c r="I13" s="50">
        <v>5</v>
      </c>
      <c r="J13" s="50">
        <v>4</v>
      </c>
      <c r="K13" s="50">
        <v>3</v>
      </c>
      <c r="L13" s="50">
        <v>4</v>
      </c>
      <c r="M13" s="33">
        <f t="shared" si="0"/>
        <v>35</v>
      </c>
      <c r="N13" s="50">
        <v>4</v>
      </c>
      <c r="O13" s="50">
        <v>5</v>
      </c>
      <c r="P13" s="50">
        <v>5</v>
      </c>
      <c r="Q13" s="50">
        <v>4</v>
      </c>
      <c r="R13" s="50">
        <v>4</v>
      </c>
      <c r="S13" s="50">
        <v>5</v>
      </c>
      <c r="T13" s="50">
        <v>3</v>
      </c>
      <c r="U13" s="50">
        <v>3</v>
      </c>
      <c r="V13" s="50">
        <v>4</v>
      </c>
      <c r="W13" s="33">
        <f t="shared" si="1"/>
        <v>37</v>
      </c>
      <c r="X13" s="33">
        <f t="shared" si="3"/>
        <v>72</v>
      </c>
      <c r="Y13" s="33">
        <f t="shared" si="2"/>
        <v>72</v>
      </c>
      <c r="Z13" s="52">
        <f t="shared" si="4"/>
        <v>0</v>
      </c>
    </row>
    <row r="14" spans="1:26" s="6" customFormat="1" ht="15.75" customHeight="1">
      <c r="A14" s="50">
        <v>5</v>
      </c>
      <c r="B14" s="112" t="s">
        <v>78</v>
      </c>
      <c r="C14" s="113" t="s">
        <v>79</v>
      </c>
      <c r="D14" s="51">
        <v>3</v>
      </c>
      <c r="E14" s="50">
        <v>3</v>
      </c>
      <c r="F14" s="50">
        <v>4</v>
      </c>
      <c r="G14" s="50">
        <v>4</v>
      </c>
      <c r="H14" s="50">
        <v>4</v>
      </c>
      <c r="I14" s="50">
        <v>5</v>
      </c>
      <c r="J14" s="50">
        <v>5</v>
      </c>
      <c r="K14" s="50">
        <v>4</v>
      </c>
      <c r="L14" s="50">
        <v>4</v>
      </c>
      <c r="M14" s="33">
        <f t="shared" si="0"/>
        <v>36</v>
      </c>
      <c r="N14" s="50">
        <v>4</v>
      </c>
      <c r="O14" s="50">
        <v>3</v>
      </c>
      <c r="P14" s="50">
        <v>5</v>
      </c>
      <c r="Q14" s="50">
        <v>3</v>
      </c>
      <c r="R14" s="50">
        <v>4</v>
      </c>
      <c r="S14" s="50">
        <v>6</v>
      </c>
      <c r="T14" s="50">
        <v>2</v>
      </c>
      <c r="U14" s="50">
        <v>5</v>
      </c>
      <c r="V14" s="50">
        <v>4</v>
      </c>
      <c r="W14" s="33">
        <f t="shared" si="1"/>
        <v>36</v>
      </c>
      <c r="X14" s="33">
        <f t="shared" si="3"/>
        <v>72</v>
      </c>
      <c r="Y14" s="33">
        <f t="shared" si="2"/>
        <v>72</v>
      </c>
      <c r="Z14" s="52">
        <f t="shared" si="4"/>
        <v>0</v>
      </c>
    </row>
    <row r="15" spans="1:26" s="6" customFormat="1" ht="15.75" customHeight="1">
      <c r="A15" s="50">
        <v>5</v>
      </c>
      <c r="B15" s="106" t="s">
        <v>222</v>
      </c>
      <c r="C15" s="107" t="s">
        <v>223</v>
      </c>
      <c r="D15" s="51">
        <v>3</v>
      </c>
      <c r="E15" s="50">
        <v>3</v>
      </c>
      <c r="F15" s="50">
        <v>4</v>
      </c>
      <c r="G15" s="50">
        <v>5</v>
      </c>
      <c r="H15" s="50">
        <v>4</v>
      </c>
      <c r="I15" s="50">
        <v>5</v>
      </c>
      <c r="J15" s="50">
        <v>4</v>
      </c>
      <c r="K15" s="50">
        <v>3</v>
      </c>
      <c r="L15" s="50">
        <v>4</v>
      </c>
      <c r="M15" s="33">
        <f t="shared" si="0"/>
        <v>35</v>
      </c>
      <c r="N15" s="50">
        <v>4</v>
      </c>
      <c r="O15" s="50">
        <v>4</v>
      </c>
      <c r="P15" s="50">
        <v>5</v>
      </c>
      <c r="Q15" s="50">
        <v>4</v>
      </c>
      <c r="R15" s="50">
        <v>4</v>
      </c>
      <c r="S15" s="50">
        <v>5</v>
      </c>
      <c r="T15" s="50">
        <v>3</v>
      </c>
      <c r="U15" s="50">
        <v>4</v>
      </c>
      <c r="V15" s="50">
        <v>4</v>
      </c>
      <c r="W15" s="33">
        <f t="shared" si="1"/>
        <v>37</v>
      </c>
      <c r="X15" s="33">
        <f t="shared" si="3"/>
        <v>72</v>
      </c>
      <c r="Y15" s="33">
        <f t="shared" si="2"/>
        <v>72</v>
      </c>
      <c r="Z15" s="52">
        <f t="shared" si="4"/>
        <v>0</v>
      </c>
    </row>
    <row r="16" spans="1:26" s="6" customFormat="1" ht="15.75" customHeight="1">
      <c r="A16" s="50">
        <v>9</v>
      </c>
      <c r="B16" s="108" t="s">
        <v>48</v>
      </c>
      <c r="C16" s="109" t="s">
        <v>49</v>
      </c>
      <c r="D16" s="51">
        <v>4</v>
      </c>
      <c r="E16" s="50">
        <v>3</v>
      </c>
      <c r="F16" s="50">
        <v>4</v>
      </c>
      <c r="G16" s="50">
        <v>5</v>
      </c>
      <c r="H16" s="50">
        <v>4</v>
      </c>
      <c r="I16" s="50">
        <v>4</v>
      </c>
      <c r="J16" s="50">
        <v>4</v>
      </c>
      <c r="K16" s="50">
        <v>3</v>
      </c>
      <c r="L16" s="50">
        <v>5</v>
      </c>
      <c r="M16" s="33">
        <f t="shared" si="0"/>
        <v>36</v>
      </c>
      <c r="N16" s="50">
        <v>5</v>
      </c>
      <c r="O16" s="50">
        <v>4</v>
      </c>
      <c r="P16" s="50">
        <v>5</v>
      </c>
      <c r="Q16" s="50">
        <v>4</v>
      </c>
      <c r="R16" s="50">
        <v>4</v>
      </c>
      <c r="S16" s="50">
        <v>5</v>
      </c>
      <c r="T16" s="50">
        <v>3</v>
      </c>
      <c r="U16" s="50">
        <v>4</v>
      </c>
      <c r="V16" s="50">
        <v>4</v>
      </c>
      <c r="W16" s="33">
        <f t="shared" si="1"/>
        <v>38</v>
      </c>
      <c r="X16" s="33">
        <f t="shared" si="3"/>
        <v>74</v>
      </c>
      <c r="Y16" s="33">
        <f t="shared" si="2"/>
        <v>74</v>
      </c>
      <c r="Z16" s="52">
        <f t="shared" si="4"/>
        <v>2</v>
      </c>
    </row>
    <row r="17" spans="1:26" s="6" customFormat="1" ht="15.75" customHeight="1">
      <c r="A17" s="50">
        <v>9</v>
      </c>
      <c r="B17" s="112" t="s">
        <v>114</v>
      </c>
      <c r="C17" s="113" t="s">
        <v>115</v>
      </c>
      <c r="D17" s="51">
        <v>4</v>
      </c>
      <c r="E17" s="50">
        <v>3</v>
      </c>
      <c r="F17" s="50">
        <v>4</v>
      </c>
      <c r="G17" s="50">
        <v>5</v>
      </c>
      <c r="H17" s="50">
        <v>4</v>
      </c>
      <c r="I17" s="50">
        <v>5</v>
      </c>
      <c r="J17" s="50">
        <v>4</v>
      </c>
      <c r="K17" s="50">
        <v>3</v>
      </c>
      <c r="L17" s="50">
        <v>4</v>
      </c>
      <c r="M17" s="33">
        <f t="shared" si="0"/>
        <v>36</v>
      </c>
      <c r="N17" s="50">
        <v>4</v>
      </c>
      <c r="O17" s="50">
        <v>4</v>
      </c>
      <c r="P17" s="50">
        <v>6</v>
      </c>
      <c r="Q17" s="50">
        <v>3</v>
      </c>
      <c r="R17" s="50">
        <v>4</v>
      </c>
      <c r="S17" s="50">
        <v>5</v>
      </c>
      <c r="T17" s="50">
        <v>4</v>
      </c>
      <c r="U17" s="50">
        <v>4</v>
      </c>
      <c r="V17" s="50">
        <v>4</v>
      </c>
      <c r="W17" s="33">
        <f t="shared" si="1"/>
        <v>38</v>
      </c>
      <c r="X17" s="33">
        <f t="shared" si="3"/>
        <v>74</v>
      </c>
      <c r="Y17" s="33">
        <f t="shared" si="2"/>
        <v>74</v>
      </c>
      <c r="Z17" s="52">
        <f t="shared" si="4"/>
        <v>2</v>
      </c>
    </row>
    <row r="18" spans="1:26" s="6" customFormat="1" ht="15.75" customHeight="1">
      <c r="A18" s="50">
        <v>9</v>
      </c>
      <c r="B18" s="106" t="s">
        <v>193</v>
      </c>
      <c r="C18" s="107" t="s">
        <v>194</v>
      </c>
      <c r="D18" s="51">
        <v>4</v>
      </c>
      <c r="E18" s="50">
        <v>3</v>
      </c>
      <c r="F18" s="50">
        <v>4</v>
      </c>
      <c r="G18" s="50">
        <v>4</v>
      </c>
      <c r="H18" s="50">
        <v>4</v>
      </c>
      <c r="I18" s="50">
        <v>4</v>
      </c>
      <c r="J18" s="50">
        <v>4</v>
      </c>
      <c r="K18" s="50">
        <v>3</v>
      </c>
      <c r="L18" s="50">
        <v>5</v>
      </c>
      <c r="M18" s="33">
        <f t="shared" si="0"/>
        <v>35</v>
      </c>
      <c r="N18" s="50">
        <v>5</v>
      </c>
      <c r="O18" s="50">
        <v>5</v>
      </c>
      <c r="P18" s="50">
        <v>5</v>
      </c>
      <c r="Q18" s="50">
        <v>3</v>
      </c>
      <c r="R18" s="50">
        <v>4</v>
      </c>
      <c r="S18" s="50">
        <v>5</v>
      </c>
      <c r="T18" s="50">
        <v>4</v>
      </c>
      <c r="U18" s="50">
        <v>4</v>
      </c>
      <c r="V18" s="50">
        <v>4</v>
      </c>
      <c r="W18" s="33">
        <f t="shared" si="1"/>
        <v>39</v>
      </c>
      <c r="X18" s="33">
        <f t="shared" si="3"/>
        <v>74</v>
      </c>
      <c r="Y18" s="33">
        <f t="shared" si="2"/>
        <v>74</v>
      </c>
      <c r="Z18" s="52">
        <f t="shared" si="4"/>
        <v>2</v>
      </c>
    </row>
    <row r="19" spans="1:26" s="6" customFormat="1" ht="15.75" customHeight="1">
      <c r="A19" s="50">
        <v>9</v>
      </c>
      <c r="B19" s="108" t="s">
        <v>146</v>
      </c>
      <c r="C19" s="109" t="s">
        <v>147</v>
      </c>
      <c r="D19" s="51">
        <v>4</v>
      </c>
      <c r="E19" s="50">
        <v>4</v>
      </c>
      <c r="F19" s="50">
        <v>4</v>
      </c>
      <c r="G19" s="50">
        <v>5</v>
      </c>
      <c r="H19" s="50">
        <v>4</v>
      </c>
      <c r="I19" s="50">
        <v>4</v>
      </c>
      <c r="J19" s="50">
        <v>4</v>
      </c>
      <c r="K19" s="50">
        <v>3</v>
      </c>
      <c r="L19" s="50">
        <v>5</v>
      </c>
      <c r="M19" s="33">
        <f t="shared" si="0"/>
        <v>37</v>
      </c>
      <c r="N19" s="50">
        <v>4</v>
      </c>
      <c r="O19" s="50">
        <v>4</v>
      </c>
      <c r="P19" s="50">
        <v>4</v>
      </c>
      <c r="Q19" s="50">
        <v>4</v>
      </c>
      <c r="R19" s="50">
        <v>4</v>
      </c>
      <c r="S19" s="50">
        <v>5</v>
      </c>
      <c r="T19" s="50">
        <v>4</v>
      </c>
      <c r="U19" s="50">
        <v>4</v>
      </c>
      <c r="V19" s="50">
        <v>4</v>
      </c>
      <c r="W19" s="33">
        <f t="shared" si="1"/>
        <v>37</v>
      </c>
      <c r="X19" s="33">
        <f t="shared" si="3"/>
        <v>74</v>
      </c>
      <c r="Y19" s="33">
        <f t="shared" si="2"/>
        <v>74</v>
      </c>
      <c r="Z19" s="52">
        <f t="shared" si="4"/>
        <v>2</v>
      </c>
    </row>
    <row r="20" spans="1:26" s="6" customFormat="1" ht="15.75" customHeight="1">
      <c r="A20" s="50">
        <v>9</v>
      </c>
      <c r="B20" s="112" t="s">
        <v>28</v>
      </c>
      <c r="C20" s="113" t="s">
        <v>29</v>
      </c>
      <c r="D20" s="51">
        <v>4</v>
      </c>
      <c r="E20" s="50">
        <v>3</v>
      </c>
      <c r="F20" s="50">
        <v>5</v>
      </c>
      <c r="G20" s="50">
        <v>4</v>
      </c>
      <c r="H20" s="50">
        <v>4</v>
      </c>
      <c r="I20" s="50">
        <v>6</v>
      </c>
      <c r="J20" s="50">
        <v>3</v>
      </c>
      <c r="K20" s="50">
        <v>4</v>
      </c>
      <c r="L20" s="50">
        <v>5</v>
      </c>
      <c r="M20" s="33">
        <f t="shared" si="0"/>
        <v>38</v>
      </c>
      <c r="N20" s="50">
        <v>4</v>
      </c>
      <c r="O20" s="50">
        <v>4</v>
      </c>
      <c r="P20" s="50">
        <v>5</v>
      </c>
      <c r="Q20" s="50">
        <v>3</v>
      </c>
      <c r="R20" s="50">
        <v>4</v>
      </c>
      <c r="S20" s="50">
        <v>5</v>
      </c>
      <c r="T20" s="50">
        <v>2</v>
      </c>
      <c r="U20" s="50">
        <v>4</v>
      </c>
      <c r="V20" s="50">
        <v>5</v>
      </c>
      <c r="W20" s="33">
        <f t="shared" si="1"/>
        <v>36</v>
      </c>
      <c r="X20" s="33">
        <f t="shared" si="3"/>
        <v>74</v>
      </c>
      <c r="Y20" s="33">
        <f t="shared" si="2"/>
        <v>74</v>
      </c>
      <c r="Z20" s="52">
        <f t="shared" si="4"/>
        <v>2</v>
      </c>
    </row>
    <row r="21" spans="1:26" s="6" customFormat="1" ht="15.75" customHeight="1">
      <c r="A21" s="50">
        <v>9</v>
      </c>
      <c r="B21" s="106" t="s">
        <v>211</v>
      </c>
      <c r="C21" s="107" t="s">
        <v>212</v>
      </c>
      <c r="D21" s="51">
        <v>4</v>
      </c>
      <c r="E21" s="50">
        <v>3</v>
      </c>
      <c r="F21" s="50">
        <v>4</v>
      </c>
      <c r="G21" s="50">
        <v>5</v>
      </c>
      <c r="H21" s="50">
        <v>3</v>
      </c>
      <c r="I21" s="50">
        <v>5</v>
      </c>
      <c r="J21" s="50">
        <v>6</v>
      </c>
      <c r="K21" s="50">
        <v>3</v>
      </c>
      <c r="L21" s="50">
        <v>4</v>
      </c>
      <c r="M21" s="33">
        <f t="shared" si="0"/>
        <v>37</v>
      </c>
      <c r="N21" s="50">
        <v>5</v>
      </c>
      <c r="O21" s="50">
        <v>4</v>
      </c>
      <c r="P21" s="50">
        <v>5</v>
      </c>
      <c r="Q21" s="50">
        <v>3</v>
      </c>
      <c r="R21" s="50">
        <v>4</v>
      </c>
      <c r="S21" s="50">
        <v>6</v>
      </c>
      <c r="T21" s="50">
        <v>3</v>
      </c>
      <c r="U21" s="50">
        <v>4</v>
      </c>
      <c r="V21" s="50">
        <v>3</v>
      </c>
      <c r="W21" s="33">
        <f t="shared" si="1"/>
        <v>37</v>
      </c>
      <c r="X21" s="33">
        <f t="shared" si="3"/>
        <v>74</v>
      </c>
      <c r="Y21" s="33">
        <f t="shared" si="2"/>
        <v>74</v>
      </c>
      <c r="Z21" s="52">
        <f t="shared" si="4"/>
        <v>2</v>
      </c>
    </row>
    <row r="22" spans="1:26" s="6" customFormat="1" ht="15.75" customHeight="1">
      <c r="A22" s="50">
        <v>9</v>
      </c>
      <c r="B22" s="108" t="s">
        <v>24</v>
      </c>
      <c r="C22" s="109" t="s">
        <v>25</v>
      </c>
      <c r="D22" s="51">
        <v>5</v>
      </c>
      <c r="E22" s="50">
        <v>3</v>
      </c>
      <c r="F22" s="50">
        <v>5</v>
      </c>
      <c r="G22" s="50">
        <v>4</v>
      </c>
      <c r="H22" s="50">
        <v>4</v>
      </c>
      <c r="I22" s="50">
        <v>4</v>
      </c>
      <c r="J22" s="50">
        <v>6</v>
      </c>
      <c r="K22" s="50">
        <v>2</v>
      </c>
      <c r="L22" s="50">
        <v>3</v>
      </c>
      <c r="M22" s="33">
        <f t="shared" si="0"/>
        <v>36</v>
      </c>
      <c r="N22" s="50">
        <v>4</v>
      </c>
      <c r="O22" s="50">
        <v>4</v>
      </c>
      <c r="P22" s="50">
        <v>5</v>
      </c>
      <c r="Q22" s="50">
        <v>3</v>
      </c>
      <c r="R22" s="50">
        <v>5</v>
      </c>
      <c r="S22" s="50">
        <v>6</v>
      </c>
      <c r="T22" s="50">
        <v>3</v>
      </c>
      <c r="U22" s="50">
        <v>3</v>
      </c>
      <c r="V22" s="50">
        <v>5</v>
      </c>
      <c r="W22" s="33">
        <f t="shared" si="1"/>
        <v>38</v>
      </c>
      <c r="X22" s="33">
        <f t="shared" si="3"/>
        <v>74</v>
      </c>
      <c r="Y22" s="33">
        <f t="shared" si="2"/>
        <v>74</v>
      </c>
      <c r="Z22" s="52">
        <f t="shared" si="4"/>
        <v>2</v>
      </c>
    </row>
    <row r="23" spans="1:26" s="6" customFormat="1" ht="15.75" customHeight="1">
      <c r="A23" s="50">
        <v>9</v>
      </c>
      <c r="B23" s="112" t="s">
        <v>52</v>
      </c>
      <c r="C23" s="113" t="s">
        <v>53</v>
      </c>
      <c r="D23" s="51">
        <v>4</v>
      </c>
      <c r="E23" s="50">
        <v>3</v>
      </c>
      <c r="F23" s="50">
        <v>4</v>
      </c>
      <c r="G23" s="50">
        <v>4</v>
      </c>
      <c r="H23" s="50">
        <v>5</v>
      </c>
      <c r="I23" s="50">
        <v>6</v>
      </c>
      <c r="J23" s="50">
        <v>5</v>
      </c>
      <c r="K23" s="50">
        <v>3</v>
      </c>
      <c r="L23" s="50">
        <v>5</v>
      </c>
      <c r="M23" s="33">
        <f t="shared" si="0"/>
        <v>39</v>
      </c>
      <c r="N23" s="50">
        <v>4</v>
      </c>
      <c r="O23" s="50">
        <v>4</v>
      </c>
      <c r="P23" s="50">
        <v>5</v>
      </c>
      <c r="Q23" s="50">
        <v>2</v>
      </c>
      <c r="R23" s="50">
        <v>4</v>
      </c>
      <c r="S23" s="50">
        <v>5</v>
      </c>
      <c r="T23" s="50">
        <v>3</v>
      </c>
      <c r="U23" s="50">
        <v>4</v>
      </c>
      <c r="V23" s="50">
        <v>4</v>
      </c>
      <c r="W23" s="33">
        <f t="shared" si="1"/>
        <v>35</v>
      </c>
      <c r="X23" s="33">
        <f t="shared" si="3"/>
        <v>74</v>
      </c>
      <c r="Y23" s="33">
        <f t="shared" si="2"/>
        <v>74</v>
      </c>
      <c r="Z23" s="52">
        <f t="shared" si="4"/>
        <v>2</v>
      </c>
    </row>
    <row r="24" spans="1:26" s="6" customFormat="1" ht="15.75" customHeight="1">
      <c r="A24" s="50">
        <v>17</v>
      </c>
      <c r="B24" s="106" t="s">
        <v>42</v>
      </c>
      <c r="C24" s="107" t="s">
        <v>43</v>
      </c>
      <c r="D24" s="51">
        <v>4</v>
      </c>
      <c r="E24" s="50">
        <v>3</v>
      </c>
      <c r="F24" s="50">
        <v>3</v>
      </c>
      <c r="G24" s="50">
        <v>6</v>
      </c>
      <c r="H24" s="50">
        <v>4</v>
      </c>
      <c r="I24" s="50">
        <v>5</v>
      </c>
      <c r="J24" s="50">
        <v>5</v>
      </c>
      <c r="K24" s="50">
        <v>2</v>
      </c>
      <c r="L24" s="50">
        <v>5</v>
      </c>
      <c r="M24" s="33">
        <f t="shared" si="0"/>
        <v>37</v>
      </c>
      <c r="N24" s="50">
        <v>5</v>
      </c>
      <c r="O24" s="50">
        <v>5</v>
      </c>
      <c r="P24" s="50">
        <v>5</v>
      </c>
      <c r="Q24" s="50">
        <v>3</v>
      </c>
      <c r="R24" s="50">
        <v>4</v>
      </c>
      <c r="S24" s="50">
        <v>5</v>
      </c>
      <c r="T24" s="50">
        <v>3</v>
      </c>
      <c r="U24" s="50">
        <v>3</v>
      </c>
      <c r="V24" s="50">
        <v>5</v>
      </c>
      <c r="W24" s="33">
        <f t="shared" si="1"/>
        <v>38</v>
      </c>
      <c r="X24" s="33">
        <f t="shared" si="3"/>
        <v>75</v>
      </c>
      <c r="Y24" s="33">
        <f t="shared" si="2"/>
        <v>75</v>
      </c>
      <c r="Z24" s="52">
        <f t="shared" si="4"/>
        <v>3</v>
      </c>
    </row>
    <row r="25" spans="1:26" s="6" customFormat="1" ht="15.75" customHeight="1">
      <c r="A25" s="50">
        <v>17</v>
      </c>
      <c r="B25" s="108" t="s">
        <v>62</v>
      </c>
      <c r="C25" s="109" t="s">
        <v>63</v>
      </c>
      <c r="D25" s="51">
        <v>4</v>
      </c>
      <c r="E25" s="50">
        <v>2</v>
      </c>
      <c r="F25" s="50">
        <v>4</v>
      </c>
      <c r="G25" s="50">
        <v>6</v>
      </c>
      <c r="H25" s="50">
        <v>4</v>
      </c>
      <c r="I25" s="50">
        <v>4</v>
      </c>
      <c r="J25" s="50">
        <v>4</v>
      </c>
      <c r="K25" s="50">
        <v>3</v>
      </c>
      <c r="L25" s="50">
        <v>4</v>
      </c>
      <c r="M25" s="33">
        <f t="shared" si="0"/>
        <v>35</v>
      </c>
      <c r="N25" s="50">
        <v>5</v>
      </c>
      <c r="O25" s="50">
        <v>6</v>
      </c>
      <c r="P25" s="50">
        <v>5</v>
      </c>
      <c r="Q25" s="50">
        <v>3</v>
      </c>
      <c r="R25" s="50">
        <v>4</v>
      </c>
      <c r="S25" s="50">
        <v>4</v>
      </c>
      <c r="T25" s="50">
        <v>3</v>
      </c>
      <c r="U25" s="50">
        <v>6</v>
      </c>
      <c r="V25" s="50">
        <v>4</v>
      </c>
      <c r="W25" s="33">
        <f t="shared" si="1"/>
        <v>40</v>
      </c>
      <c r="X25" s="33">
        <f t="shared" si="3"/>
        <v>75</v>
      </c>
      <c r="Y25" s="33">
        <f t="shared" si="2"/>
        <v>75</v>
      </c>
      <c r="Z25" s="52">
        <f t="shared" si="4"/>
        <v>3</v>
      </c>
    </row>
    <row r="26" spans="1:26" s="6" customFormat="1" ht="15.75" customHeight="1">
      <c r="A26" s="50">
        <v>17</v>
      </c>
      <c r="B26" s="112" t="s">
        <v>116</v>
      </c>
      <c r="C26" s="113" t="s">
        <v>117</v>
      </c>
      <c r="D26" s="51">
        <v>3</v>
      </c>
      <c r="E26" s="50">
        <v>3</v>
      </c>
      <c r="F26" s="50">
        <v>6</v>
      </c>
      <c r="G26" s="50">
        <v>4</v>
      </c>
      <c r="H26" s="50">
        <v>4</v>
      </c>
      <c r="I26" s="50">
        <v>4</v>
      </c>
      <c r="J26" s="50">
        <v>4</v>
      </c>
      <c r="K26" s="50">
        <v>3</v>
      </c>
      <c r="L26" s="50">
        <v>5</v>
      </c>
      <c r="M26" s="33">
        <f t="shared" si="0"/>
        <v>36</v>
      </c>
      <c r="N26" s="50">
        <v>4</v>
      </c>
      <c r="O26" s="50">
        <v>5</v>
      </c>
      <c r="P26" s="50">
        <v>6</v>
      </c>
      <c r="Q26" s="50">
        <v>3</v>
      </c>
      <c r="R26" s="50">
        <v>4</v>
      </c>
      <c r="S26" s="50">
        <v>6</v>
      </c>
      <c r="T26" s="50">
        <v>3</v>
      </c>
      <c r="U26" s="50">
        <v>4</v>
      </c>
      <c r="V26" s="50">
        <v>4</v>
      </c>
      <c r="W26" s="33">
        <f t="shared" si="1"/>
        <v>39</v>
      </c>
      <c r="X26" s="33">
        <f t="shared" si="3"/>
        <v>75</v>
      </c>
      <c r="Y26" s="33">
        <f t="shared" si="2"/>
        <v>75</v>
      </c>
      <c r="Z26" s="52">
        <f t="shared" si="4"/>
        <v>3</v>
      </c>
    </row>
    <row r="27" spans="1:26" s="6" customFormat="1" ht="15.75" customHeight="1">
      <c r="A27" s="50">
        <v>17</v>
      </c>
      <c r="B27" s="106" t="s">
        <v>126</v>
      </c>
      <c r="C27" s="107" t="s">
        <v>127</v>
      </c>
      <c r="D27" s="51">
        <v>4</v>
      </c>
      <c r="E27" s="50">
        <v>3</v>
      </c>
      <c r="F27" s="50">
        <v>4</v>
      </c>
      <c r="G27" s="50">
        <v>6</v>
      </c>
      <c r="H27" s="50">
        <v>5</v>
      </c>
      <c r="I27" s="50">
        <v>3</v>
      </c>
      <c r="J27" s="50">
        <v>3</v>
      </c>
      <c r="K27" s="50">
        <v>4</v>
      </c>
      <c r="L27" s="50">
        <v>3</v>
      </c>
      <c r="M27" s="33">
        <f t="shared" si="0"/>
        <v>35</v>
      </c>
      <c r="N27" s="50">
        <v>5</v>
      </c>
      <c r="O27" s="50">
        <v>4</v>
      </c>
      <c r="P27" s="50">
        <v>7</v>
      </c>
      <c r="Q27" s="50">
        <v>4</v>
      </c>
      <c r="R27" s="50">
        <v>4</v>
      </c>
      <c r="S27" s="50">
        <v>4</v>
      </c>
      <c r="T27" s="50">
        <v>3</v>
      </c>
      <c r="U27" s="50">
        <v>5</v>
      </c>
      <c r="V27" s="50">
        <v>4</v>
      </c>
      <c r="W27" s="33">
        <f t="shared" si="1"/>
        <v>40</v>
      </c>
      <c r="X27" s="33">
        <f t="shared" si="3"/>
        <v>75</v>
      </c>
      <c r="Y27" s="33">
        <f t="shared" si="2"/>
        <v>75</v>
      </c>
      <c r="Z27" s="52">
        <f t="shared" si="4"/>
        <v>3</v>
      </c>
    </row>
    <row r="28" spans="1:26" s="6" customFormat="1" ht="15.75" customHeight="1">
      <c r="A28" s="50">
        <v>17</v>
      </c>
      <c r="B28" s="108" t="s">
        <v>162</v>
      </c>
      <c r="C28" s="109" t="s">
        <v>163</v>
      </c>
      <c r="D28" s="51">
        <v>4</v>
      </c>
      <c r="E28" s="50">
        <v>3</v>
      </c>
      <c r="F28" s="50">
        <v>5</v>
      </c>
      <c r="G28" s="50">
        <v>5</v>
      </c>
      <c r="H28" s="50">
        <v>4</v>
      </c>
      <c r="I28" s="50">
        <v>4</v>
      </c>
      <c r="J28" s="50">
        <v>5</v>
      </c>
      <c r="K28" s="50">
        <v>3</v>
      </c>
      <c r="L28" s="50">
        <v>4</v>
      </c>
      <c r="M28" s="33">
        <f t="shared" si="0"/>
        <v>37</v>
      </c>
      <c r="N28" s="50">
        <v>3</v>
      </c>
      <c r="O28" s="50">
        <v>5</v>
      </c>
      <c r="P28" s="50">
        <v>5</v>
      </c>
      <c r="Q28" s="50">
        <v>4</v>
      </c>
      <c r="R28" s="50">
        <v>4</v>
      </c>
      <c r="S28" s="50">
        <v>6</v>
      </c>
      <c r="T28" s="50">
        <v>4</v>
      </c>
      <c r="U28" s="50">
        <v>3</v>
      </c>
      <c r="V28" s="50">
        <v>4</v>
      </c>
      <c r="W28" s="33">
        <f t="shared" si="1"/>
        <v>38</v>
      </c>
      <c r="X28" s="33">
        <f t="shared" si="3"/>
        <v>75</v>
      </c>
      <c r="Y28" s="33">
        <f t="shared" si="2"/>
        <v>75</v>
      </c>
      <c r="Z28" s="52">
        <f t="shared" si="4"/>
        <v>3</v>
      </c>
    </row>
    <row r="29" spans="1:29" s="7" customFormat="1" ht="15.75" customHeight="1">
      <c r="A29" s="50">
        <v>22</v>
      </c>
      <c r="B29" s="112" t="s">
        <v>132</v>
      </c>
      <c r="C29" s="113" t="s">
        <v>133</v>
      </c>
      <c r="D29" s="51">
        <v>4</v>
      </c>
      <c r="E29" s="50">
        <v>3</v>
      </c>
      <c r="F29" s="50">
        <v>4</v>
      </c>
      <c r="G29" s="50">
        <v>5</v>
      </c>
      <c r="H29" s="50">
        <v>3</v>
      </c>
      <c r="I29" s="50">
        <v>4</v>
      </c>
      <c r="J29" s="50">
        <v>6</v>
      </c>
      <c r="K29" s="50">
        <v>2</v>
      </c>
      <c r="L29" s="50">
        <v>4</v>
      </c>
      <c r="M29" s="33">
        <f t="shared" si="0"/>
        <v>35</v>
      </c>
      <c r="N29" s="50">
        <v>5</v>
      </c>
      <c r="O29" s="50">
        <v>4</v>
      </c>
      <c r="P29" s="50">
        <v>5</v>
      </c>
      <c r="Q29" s="50">
        <v>3</v>
      </c>
      <c r="R29" s="50">
        <v>3</v>
      </c>
      <c r="S29" s="50">
        <v>6</v>
      </c>
      <c r="T29" s="50">
        <v>4</v>
      </c>
      <c r="U29" s="50">
        <v>5</v>
      </c>
      <c r="V29" s="50">
        <v>6</v>
      </c>
      <c r="W29" s="33">
        <f t="shared" si="1"/>
        <v>41</v>
      </c>
      <c r="X29" s="33">
        <f t="shared" si="3"/>
        <v>76</v>
      </c>
      <c r="Y29" s="33">
        <f t="shared" si="2"/>
        <v>76</v>
      </c>
      <c r="Z29" s="52">
        <f t="shared" si="4"/>
        <v>4</v>
      </c>
      <c r="AC29" s="6"/>
    </row>
    <row r="30" spans="1:26" s="6" customFormat="1" ht="15.75" customHeight="1">
      <c r="A30" s="50">
        <v>22</v>
      </c>
      <c r="B30" s="106" t="s">
        <v>144</v>
      </c>
      <c r="C30" s="107" t="s">
        <v>145</v>
      </c>
      <c r="D30" s="51">
        <v>4</v>
      </c>
      <c r="E30" s="50">
        <v>3</v>
      </c>
      <c r="F30" s="50">
        <v>4</v>
      </c>
      <c r="G30" s="50">
        <v>5</v>
      </c>
      <c r="H30" s="50">
        <v>5</v>
      </c>
      <c r="I30" s="50">
        <v>5</v>
      </c>
      <c r="J30" s="50">
        <v>5</v>
      </c>
      <c r="K30" s="50">
        <v>3</v>
      </c>
      <c r="L30" s="50">
        <v>4</v>
      </c>
      <c r="M30" s="33">
        <f t="shared" si="0"/>
        <v>38</v>
      </c>
      <c r="N30" s="50">
        <v>4</v>
      </c>
      <c r="O30" s="50">
        <v>5</v>
      </c>
      <c r="P30" s="50">
        <v>5</v>
      </c>
      <c r="Q30" s="50">
        <v>3</v>
      </c>
      <c r="R30" s="50">
        <v>4</v>
      </c>
      <c r="S30" s="50">
        <v>6</v>
      </c>
      <c r="T30" s="50">
        <v>3</v>
      </c>
      <c r="U30" s="50">
        <v>5</v>
      </c>
      <c r="V30" s="50">
        <v>3</v>
      </c>
      <c r="W30" s="33">
        <f t="shared" si="1"/>
        <v>38</v>
      </c>
      <c r="X30" s="33">
        <f t="shared" si="3"/>
        <v>76</v>
      </c>
      <c r="Y30" s="33">
        <f t="shared" si="2"/>
        <v>76</v>
      </c>
      <c r="Z30" s="52">
        <f t="shared" si="4"/>
        <v>4</v>
      </c>
    </row>
    <row r="31" spans="1:26" s="6" customFormat="1" ht="15.75" customHeight="1">
      <c r="A31" s="50">
        <v>22</v>
      </c>
      <c r="B31" s="108" t="s">
        <v>118</v>
      </c>
      <c r="C31" s="109" t="s">
        <v>119</v>
      </c>
      <c r="D31" s="51">
        <v>3</v>
      </c>
      <c r="E31" s="50">
        <v>3</v>
      </c>
      <c r="F31" s="50">
        <v>4</v>
      </c>
      <c r="G31" s="50">
        <v>5</v>
      </c>
      <c r="H31" s="50">
        <v>5</v>
      </c>
      <c r="I31" s="50">
        <v>6</v>
      </c>
      <c r="J31" s="50">
        <v>4</v>
      </c>
      <c r="K31" s="50">
        <v>4</v>
      </c>
      <c r="L31" s="50">
        <v>4</v>
      </c>
      <c r="M31" s="33">
        <f t="shared" si="0"/>
        <v>38</v>
      </c>
      <c r="N31" s="50">
        <v>5</v>
      </c>
      <c r="O31" s="50">
        <v>3</v>
      </c>
      <c r="P31" s="50">
        <v>5</v>
      </c>
      <c r="Q31" s="50">
        <v>4</v>
      </c>
      <c r="R31" s="50">
        <v>4</v>
      </c>
      <c r="S31" s="50">
        <v>5</v>
      </c>
      <c r="T31" s="50">
        <v>2</v>
      </c>
      <c r="U31" s="50">
        <v>5</v>
      </c>
      <c r="V31" s="50">
        <v>5</v>
      </c>
      <c r="W31" s="33">
        <f t="shared" si="1"/>
        <v>38</v>
      </c>
      <c r="X31" s="33">
        <f t="shared" si="3"/>
        <v>76</v>
      </c>
      <c r="Y31" s="33">
        <f t="shared" si="2"/>
        <v>76</v>
      </c>
      <c r="Z31" s="52">
        <f t="shared" si="4"/>
        <v>4</v>
      </c>
    </row>
    <row r="32" spans="1:26" s="6" customFormat="1" ht="15.75" customHeight="1">
      <c r="A32" s="50">
        <v>22</v>
      </c>
      <c r="B32" s="112" t="s">
        <v>22</v>
      </c>
      <c r="C32" s="113" t="s">
        <v>23</v>
      </c>
      <c r="D32" s="51">
        <v>4</v>
      </c>
      <c r="E32" s="50">
        <v>3</v>
      </c>
      <c r="F32" s="50">
        <v>4</v>
      </c>
      <c r="G32" s="50">
        <v>5</v>
      </c>
      <c r="H32" s="50">
        <v>6</v>
      </c>
      <c r="I32" s="50">
        <v>5</v>
      </c>
      <c r="J32" s="50">
        <v>4</v>
      </c>
      <c r="K32" s="50">
        <v>3</v>
      </c>
      <c r="L32" s="50">
        <v>4</v>
      </c>
      <c r="M32" s="33">
        <f t="shared" si="0"/>
        <v>38</v>
      </c>
      <c r="N32" s="50">
        <v>4</v>
      </c>
      <c r="O32" s="50">
        <v>5</v>
      </c>
      <c r="P32" s="50">
        <v>5</v>
      </c>
      <c r="Q32" s="50">
        <v>3</v>
      </c>
      <c r="R32" s="50">
        <v>4</v>
      </c>
      <c r="S32" s="50">
        <v>5</v>
      </c>
      <c r="T32" s="50">
        <v>3</v>
      </c>
      <c r="U32" s="50">
        <v>5</v>
      </c>
      <c r="V32" s="50">
        <v>4</v>
      </c>
      <c r="W32" s="33">
        <f t="shared" si="1"/>
        <v>38</v>
      </c>
      <c r="X32" s="33">
        <f t="shared" si="3"/>
        <v>76</v>
      </c>
      <c r="Y32" s="33">
        <f t="shared" si="2"/>
        <v>76</v>
      </c>
      <c r="Z32" s="52">
        <f t="shared" si="4"/>
        <v>4</v>
      </c>
    </row>
    <row r="33" spans="1:26" s="6" customFormat="1" ht="15.75" customHeight="1">
      <c r="A33" s="50">
        <v>22</v>
      </c>
      <c r="B33" s="106" t="s">
        <v>201</v>
      </c>
      <c r="C33" s="107" t="s">
        <v>202</v>
      </c>
      <c r="D33" s="51">
        <v>4</v>
      </c>
      <c r="E33" s="50">
        <v>3</v>
      </c>
      <c r="F33" s="50">
        <v>6</v>
      </c>
      <c r="G33" s="50">
        <v>5</v>
      </c>
      <c r="H33" s="50">
        <v>4</v>
      </c>
      <c r="I33" s="50">
        <v>5</v>
      </c>
      <c r="J33" s="50">
        <v>4</v>
      </c>
      <c r="K33" s="50">
        <v>3</v>
      </c>
      <c r="L33" s="50">
        <v>5</v>
      </c>
      <c r="M33" s="33">
        <f t="shared" si="0"/>
        <v>39</v>
      </c>
      <c r="N33" s="50">
        <v>4</v>
      </c>
      <c r="O33" s="50">
        <v>4</v>
      </c>
      <c r="P33" s="50">
        <v>6</v>
      </c>
      <c r="Q33" s="50">
        <v>4</v>
      </c>
      <c r="R33" s="50">
        <v>5</v>
      </c>
      <c r="S33" s="50">
        <v>4</v>
      </c>
      <c r="T33" s="50">
        <v>3</v>
      </c>
      <c r="U33" s="50">
        <v>4</v>
      </c>
      <c r="V33" s="50">
        <v>3</v>
      </c>
      <c r="W33" s="33">
        <f t="shared" si="1"/>
        <v>37</v>
      </c>
      <c r="X33" s="33">
        <f t="shared" si="3"/>
        <v>76</v>
      </c>
      <c r="Y33" s="33">
        <f t="shared" si="2"/>
        <v>76</v>
      </c>
      <c r="Z33" s="52">
        <f t="shared" si="4"/>
        <v>4</v>
      </c>
    </row>
    <row r="34" spans="1:26" s="6" customFormat="1" ht="15.75" customHeight="1">
      <c r="A34" s="50">
        <v>22</v>
      </c>
      <c r="B34" s="108" t="s">
        <v>158</v>
      </c>
      <c r="C34" s="109" t="s">
        <v>159</v>
      </c>
      <c r="D34" s="54">
        <v>3</v>
      </c>
      <c r="E34" s="53">
        <v>3</v>
      </c>
      <c r="F34" s="53">
        <v>4</v>
      </c>
      <c r="G34" s="53">
        <v>5</v>
      </c>
      <c r="H34" s="53">
        <v>4</v>
      </c>
      <c r="I34" s="53">
        <v>5</v>
      </c>
      <c r="J34" s="53">
        <v>5</v>
      </c>
      <c r="K34" s="53">
        <v>3</v>
      </c>
      <c r="L34" s="53">
        <v>4</v>
      </c>
      <c r="M34" s="33">
        <f t="shared" si="0"/>
        <v>36</v>
      </c>
      <c r="N34" s="53">
        <v>4</v>
      </c>
      <c r="O34" s="53">
        <v>6</v>
      </c>
      <c r="P34" s="53">
        <v>5</v>
      </c>
      <c r="Q34" s="53">
        <v>4</v>
      </c>
      <c r="R34" s="53">
        <v>4</v>
      </c>
      <c r="S34" s="53">
        <v>5</v>
      </c>
      <c r="T34" s="53">
        <v>3</v>
      </c>
      <c r="U34" s="53">
        <v>4</v>
      </c>
      <c r="V34" s="53">
        <v>5</v>
      </c>
      <c r="W34" s="33">
        <f t="shared" si="1"/>
        <v>40</v>
      </c>
      <c r="X34" s="33">
        <f t="shared" si="3"/>
        <v>76</v>
      </c>
      <c r="Y34" s="33">
        <f t="shared" si="2"/>
        <v>76</v>
      </c>
      <c r="Z34" s="52">
        <f t="shared" si="4"/>
        <v>4</v>
      </c>
    </row>
    <row r="35" spans="1:26" s="6" customFormat="1" ht="15.75" customHeight="1">
      <c r="A35" s="50">
        <v>22</v>
      </c>
      <c r="B35" s="112" t="s">
        <v>166</v>
      </c>
      <c r="C35" s="113" t="s">
        <v>167</v>
      </c>
      <c r="D35" s="51">
        <v>3</v>
      </c>
      <c r="E35" s="50">
        <v>4</v>
      </c>
      <c r="F35" s="50">
        <v>5</v>
      </c>
      <c r="G35" s="50">
        <v>5</v>
      </c>
      <c r="H35" s="50">
        <v>4</v>
      </c>
      <c r="I35" s="50">
        <v>5</v>
      </c>
      <c r="J35" s="50">
        <v>5</v>
      </c>
      <c r="K35" s="50">
        <v>3</v>
      </c>
      <c r="L35" s="50">
        <v>4</v>
      </c>
      <c r="M35" s="33">
        <f t="shared" si="0"/>
        <v>38</v>
      </c>
      <c r="N35" s="50">
        <v>4</v>
      </c>
      <c r="O35" s="50">
        <v>5</v>
      </c>
      <c r="P35" s="50">
        <v>6</v>
      </c>
      <c r="Q35" s="50">
        <v>3</v>
      </c>
      <c r="R35" s="50">
        <v>4</v>
      </c>
      <c r="S35" s="50">
        <v>5</v>
      </c>
      <c r="T35" s="50">
        <v>3</v>
      </c>
      <c r="U35" s="50">
        <v>4</v>
      </c>
      <c r="V35" s="50">
        <v>4</v>
      </c>
      <c r="W35" s="33">
        <f t="shared" si="1"/>
        <v>38</v>
      </c>
      <c r="X35" s="33">
        <f t="shared" si="3"/>
        <v>76</v>
      </c>
      <c r="Y35" s="33">
        <f t="shared" si="2"/>
        <v>76</v>
      </c>
      <c r="Z35" s="52">
        <f t="shared" si="4"/>
        <v>4</v>
      </c>
    </row>
    <row r="36" spans="1:26" s="6" customFormat="1" ht="15.75" customHeight="1">
      <c r="A36" s="50">
        <v>22</v>
      </c>
      <c r="B36" s="106" t="s">
        <v>70</v>
      </c>
      <c r="C36" s="107" t="s">
        <v>71</v>
      </c>
      <c r="D36" s="51">
        <v>5</v>
      </c>
      <c r="E36" s="50">
        <v>3</v>
      </c>
      <c r="F36" s="50">
        <v>5</v>
      </c>
      <c r="G36" s="50">
        <v>6</v>
      </c>
      <c r="H36" s="50">
        <v>5</v>
      </c>
      <c r="I36" s="50">
        <v>5</v>
      </c>
      <c r="J36" s="50">
        <v>4</v>
      </c>
      <c r="K36" s="50">
        <v>3</v>
      </c>
      <c r="L36" s="50">
        <v>4</v>
      </c>
      <c r="M36" s="33">
        <f t="shared" si="0"/>
        <v>40</v>
      </c>
      <c r="N36" s="50">
        <v>4</v>
      </c>
      <c r="O36" s="50">
        <v>5</v>
      </c>
      <c r="P36" s="50">
        <v>4</v>
      </c>
      <c r="Q36" s="50">
        <v>3</v>
      </c>
      <c r="R36" s="50">
        <v>3</v>
      </c>
      <c r="S36" s="50">
        <v>5</v>
      </c>
      <c r="T36" s="50">
        <v>3</v>
      </c>
      <c r="U36" s="50">
        <v>5</v>
      </c>
      <c r="V36" s="50">
        <v>4</v>
      </c>
      <c r="W36" s="33">
        <f t="shared" si="1"/>
        <v>36</v>
      </c>
      <c r="X36" s="33">
        <f t="shared" si="3"/>
        <v>76</v>
      </c>
      <c r="Y36" s="33">
        <f t="shared" si="2"/>
        <v>76</v>
      </c>
      <c r="Z36" s="52">
        <f t="shared" si="4"/>
        <v>4</v>
      </c>
    </row>
    <row r="37" spans="1:26" s="6" customFormat="1" ht="15.75" customHeight="1">
      <c r="A37" s="50">
        <v>22</v>
      </c>
      <c r="B37" s="108" t="s">
        <v>136</v>
      </c>
      <c r="C37" s="109" t="s">
        <v>137</v>
      </c>
      <c r="D37" s="51">
        <v>4</v>
      </c>
      <c r="E37" s="50">
        <v>3</v>
      </c>
      <c r="F37" s="50">
        <v>4</v>
      </c>
      <c r="G37" s="50">
        <v>5</v>
      </c>
      <c r="H37" s="50">
        <v>5</v>
      </c>
      <c r="I37" s="50">
        <v>5</v>
      </c>
      <c r="J37" s="50">
        <v>5</v>
      </c>
      <c r="K37" s="50">
        <v>3</v>
      </c>
      <c r="L37" s="50">
        <v>5</v>
      </c>
      <c r="M37" s="33">
        <f t="shared" si="0"/>
        <v>39</v>
      </c>
      <c r="N37" s="50">
        <v>4</v>
      </c>
      <c r="O37" s="50">
        <v>4</v>
      </c>
      <c r="P37" s="50">
        <v>5</v>
      </c>
      <c r="Q37" s="50">
        <v>3</v>
      </c>
      <c r="R37" s="50">
        <v>4</v>
      </c>
      <c r="S37" s="50">
        <v>5</v>
      </c>
      <c r="T37" s="50">
        <v>3</v>
      </c>
      <c r="U37" s="50">
        <v>4</v>
      </c>
      <c r="V37" s="50">
        <v>5</v>
      </c>
      <c r="W37" s="33">
        <f t="shared" si="1"/>
        <v>37</v>
      </c>
      <c r="X37" s="33">
        <f t="shared" si="3"/>
        <v>76</v>
      </c>
      <c r="Y37" s="33">
        <f t="shared" si="2"/>
        <v>76</v>
      </c>
      <c r="Z37" s="52">
        <f t="shared" si="4"/>
        <v>4</v>
      </c>
    </row>
    <row r="38" spans="1:26" s="6" customFormat="1" ht="15.75" customHeight="1">
      <c r="A38" s="50">
        <v>22</v>
      </c>
      <c r="B38" s="112" t="s">
        <v>168</v>
      </c>
      <c r="C38" s="113" t="s">
        <v>169</v>
      </c>
      <c r="D38" s="51">
        <v>4</v>
      </c>
      <c r="E38" s="50">
        <v>3</v>
      </c>
      <c r="F38" s="50">
        <v>4</v>
      </c>
      <c r="G38" s="50">
        <v>6</v>
      </c>
      <c r="H38" s="50">
        <v>4</v>
      </c>
      <c r="I38" s="50">
        <v>4</v>
      </c>
      <c r="J38" s="50">
        <v>6</v>
      </c>
      <c r="K38" s="50">
        <v>4</v>
      </c>
      <c r="L38" s="50">
        <v>4</v>
      </c>
      <c r="M38" s="33">
        <f aca="true" t="shared" si="5" ref="M38:M69">SUM(D38:L38)</f>
        <v>39</v>
      </c>
      <c r="N38" s="50">
        <v>4</v>
      </c>
      <c r="O38" s="50">
        <v>4</v>
      </c>
      <c r="P38" s="50">
        <v>5</v>
      </c>
      <c r="Q38" s="50">
        <v>4</v>
      </c>
      <c r="R38" s="50">
        <v>4</v>
      </c>
      <c r="S38" s="50">
        <v>5</v>
      </c>
      <c r="T38" s="50">
        <v>3</v>
      </c>
      <c r="U38" s="50">
        <v>4</v>
      </c>
      <c r="V38" s="50">
        <v>4</v>
      </c>
      <c r="W38" s="33">
        <f aca="true" t="shared" si="6" ref="W38:W69">SUM(N38:V38)</f>
        <v>37</v>
      </c>
      <c r="X38" s="33">
        <f t="shared" si="3"/>
        <v>76</v>
      </c>
      <c r="Y38" s="33">
        <f t="shared" si="2"/>
        <v>76</v>
      </c>
      <c r="Z38" s="52">
        <f t="shared" si="4"/>
        <v>4</v>
      </c>
    </row>
    <row r="39" spans="1:26" s="6" customFormat="1" ht="15.75" customHeight="1">
      <c r="A39" s="50">
        <v>22</v>
      </c>
      <c r="B39" s="106" t="s">
        <v>32</v>
      </c>
      <c r="C39" s="107" t="s">
        <v>33</v>
      </c>
      <c r="D39" s="51">
        <v>4</v>
      </c>
      <c r="E39" s="50">
        <v>3</v>
      </c>
      <c r="F39" s="50">
        <v>4</v>
      </c>
      <c r="G39" s="50">
        <v>5</v>
      </c>
      <c r="H39" s="50">
        <v>3</v>
      </c>
      <c r="I39" s="50">
        <v>5</v>
      </c>
      <c r="J39" s="50">
        <v>5</v>
      </c>
      <c r="K39" s="50">
        <v>3</v>
      </c>
      <c r="L39" s="50">
        <v>4</v>
      </c>
      <c r="M39" s="33">
        <f t="shared" si="5"/>
        <v>36</v>
      </c>
      <c r="N39" s="50">
        <v>5</v>
      </c>
      <c r="O39" s="50">
        <v>5</v>
      </c>
      <c r="P39" s="50">
        <v>5</v>
      </c>
      <c r="Q39" s="50">
        <v>4</v>
      </c>
      <c r="R39" s="50">
        <v>4</v>
      </c>
      <c r="S39" s="50">
        <v>6</v>
      </c>
      <c r="T39" s="50">
        <v>3</v>
      </c>
      <c r="U39" s="50">
        <v>4</v>
      </c>
      <c r="V39" s="50">
        <v>4</v>
      </c>
      <c r="W39" s="33">
        <f t="shared" si="6"/>
        <v>40</v>
      </c>
      <c r="X39" s="33">
        <f t="shared" si="3"/>
        <v>76</v>
      </c>
      <c r="Y39" s="33">
        <f aca="true" t="shared" si="7" ref="Y39:Y70">SUM(X39)</f>
        <v>76</v>
      </c>
      <c r="Z39" s="52">
        <f t="shared" si="4"/>
        <v>4</v>
      </c>
    </row>
    <row r="40" spans="1:26" s="6" customFormat="1" ht="15.75" customHeight="1">
      <c r="A40" s="50">
        <v>33</v>
      </c>
      <c r="B40" s="108" t="s">
        <v>164</v>
      </c>
      <c r="C40" s="109" t="s">
        <v>165</v>
      </c>
      <c r="D40" s="51">
        <v>3</v>
      </c>
      <c r="E40" s="50">
        <v>5</v>
      </c>
      <c r="F40" s="50">
        <v>3</v>
      </c>
      <c r="G40" s="50">
        <v>5</v>
      </c>
      <c r="H40" s="50">
        <v>5</v>
      </c>
      <c r="I40" s="50">
        <v>5</v>
      </c>
      <c r="J40" s="50">
        <v>5</v>
      </c>
      <c r="K40" s="50">
        <v>4</v>
      </c>
      <c r="L40" s="50">
        <v>6</v>
      </c>
      <c r="M40" s="33">
        <f t="shared" si="5"/>
        <v>41</v>
      </c>
      <c r="N40" s="50">
        <v>4</v>
      </c>
      <c r="O40" s="50">
        <v>4</v>
      </c>
      <c r="P40" s="50">
        <v>5</v>
      </c>
      <c r="Q40" s="50">
        <v>3</v>
      </c>
      <c r="R40" s="50">
        <v>4</v>
      </c>
      <c r="S40" s="50">
        <v>5</v>
      </c>
      <c r="T40" s="50">
        <v>3</v>
      </c>
      <c r="U40" s="50">
        <v>5</v>
      </c>
      <c r="V40" s="50">
        <v>3</v>
      </c>
      <c r="W40" s="33">
        <f t="shared" si="6"/>
        <v>36</v>
      </c>
      <c r="X40" s="33">
        <f aca="true" t="shared" si="8" ref="X40:X71">SUM(M40+W40)</f>
        <v>77</v>
      </c>
      <c r="Y40" s="33">
        <f t="shared" si="7"/>
        <v>77</v>
      </c>
      <c r="Z40" s="52">
        <f aca="true" t="shared" si="9" ref="Z40:Z71">SUM(Y40-72)</f>
        <v>5</v>
      </c>
    </row>
    <row r="41" spans="1:26" s="6" customFormat="1" ht="15.75" customHeight="1">
      <c r="A41" s="50">
        <v>33</v>
      </c>
      <c r="B41" s="112" t="s">
        <v>160</v>
      </c>
      <c r="C41" s="113" t="s">
        <v>161</v>
      </c>
      <c r="D41" s="51">
        <v>3</v>
      </c>
      <c r="E41" s="50">
        <v>5</v>
      </c>
      <c r="F41" s="50">
        <v>5</v>
      </c>
      <c r="G41" s="50">
        <v>5</v>
      </c>
      <c r="H41" s="50">
        <v>5</v>
      </c>
      <c r="I41" s="50">
        <v>4</v>
      </c>
      <c r="J41" s="50">
        <v>4</v>
      </c>
      <c r="K41" s="50">
        <v>3</v>
      </c>
      <c r="L41" s="50">
        <v>5</v>
      </c>
      <c r="M41" s="33">
        <f t="shared" si="5"/>
        <v>39</v>
      </c>
      <c r="N41" s="50">
        <v>4</v>
      </c>
      <c r="O41" s="50">
        <v>5</v>
      </c>
      <c r="P41" s="50">
        <v>5</v>
      </c>
      <c r="Q41" s="50">
        <v>4</v>
      </c>
      <c r="R41" s="50">
        <v>4</v>
      </c>
      <c r="S41" s="50">
        <v>5</v>
      </c>
      <c r="T41" s="50">
        <v>3</v>
      </c>
      <c r="U41" s="50">
        <v>4</v>
      </c>
      <c r="V41" s="50">
        <v>4</v>
      </c>
      <c r="W41" s="33">
        <f t="shared" si="6"/>
        <v>38</v>
      </c>
      <c r="X41" s="33">
        <f t="shared" si="8"/>
        <v>77</v>
      </c>
      <c r="Y41" s="33">
        <f t="shared" si="7"/>
        <v>77</v>
      </c>
      <c r="Z41" s="52">
        <f t="shared" si="9"/>
        <v>5</v>
      </c>
    </row>
    <row r="42" spans="1:26" s="6" customFormat="1" ht="15.75" customHeight="1">
      <c r="A42" s="50">
        <v>33</v>
      </c>
      <c r="B42" s="106" t="s">
        <v>170</v>
      </c>
      <c r="C42" s="107" t="s">
        <v>171</v>
      </c>
      <c r="D42" s="51">
        <v>5</v>
      </c>
      <c r="E42" s="50">
        <v>3</v>
      </c>
      <c r="F42" s="50">
        <v>5</v>
      </c>
      <c r="G42" s="50">
        <v>4</v>
      </c>
      <c r="H42" s="50">
        <v>4</v>
      </c>
      <c r="I42" s="50">
        <v>6</v>
      </c>
      <c r="J42" s="50">
        <v>5</v>
      </c>
      <c r="K42" s="50">
        <v>4</v>
      </c>
      <c r="L42" s="50">
        <v>4</v>
      </c>
      <c r="M42" s="33">
        <f t="shared" si="5"/>
        <v>40</v>
      </c>
      <c r="N42" s="50">
        <v>4</v>
      </c>
      <c r="O42" s="50">
        <v>4</v>
      </c>
      <c r="P42" s="50">
        <v>5</v>
      </c>
      <c r="Q42" s="50">
        <v>2</v>
      </c>
      <c r="R42" s="50">
        <v>5</v>
      </c>
      <c r="S42" s="50">
        <v>6</v>
      </c>
      <c r="T42" s="50">
        <v>3</v>
      </c>
      <c r="U42" s="50">
        <v>5</v>
      </c>
      <c r="V42" s="50">
        <v>3</v>
      </c>
      <c r="W42" s="33">
        <f t="shared" si="6"/>
        <v>37</v>
      </c>
      <c r="X42" s="33">
        <f t="shared" si="8"/>
        <v>77</v>
      </c>
      <c r="Y42" s="33">
        <f t="shared" si="7"/>
        <v>77</v>
      </c>
      <c r="Z42" s="52">
        <f t="shared" si="9"/>
        <v>5</v>
      </c>
    </row>
    <row r="43" spans="1:26" s="6" customFormat="1" ht="15.75" customHeight="1">
      <c r="A43" s="50">
        <v>33</v>
      </c>
      <c r="B43" s="108" t="s">
        <v>150</v>
      </c>
      <c r="C43" s="109" t="s">
        <v>151</v>
      </c>
      <c r="D43" s="54">
        <v>6</v>
      </c>
      <c r="E43" s="53">
        <v>3</v>
      </c>
      <c r="F43" s="53">
        <v>5</v>
      </c>
      <c r="G43" s="53">
        <v>4</v>
      </c>
      <c r="H43" s="53">
        <v>5</v>
      </c>
      <c r="I43" s="53">
        <v>5</v>
      </c>
      <c r="J43" s="53">
        <v>4</v>
      </c>
      <c r="K43" s="53">
        <v>3</v>
      </c>
      <c r="L43" s="53">
        <v>4</v>
      </c>
      <c r="M43" s="33">
        <f t="shared" si="5"/>
        <v>39</v>
      </c>
      <c r="N43" s="53">
        <v>4</v>
      </c>
      <c r="O43" s="53">
        <v>4</v>
      </c>
      <c r="P43" s="53">
        <v>5</v>
      </c>
      <c r="Q43" s="53">
        <v>3</v>
      </c>
      <c r="R43" s="53">
        <v>4</v>
      </c>
      <c r="S43" s="53">
        <v>6</v>
      </c>
      <c r="T43" s="53">
        <v>3</v>
      </c>
      <c r="U43" s="53">
        <v>4</v>
      </c>
      <c r="V43" s="53">
        <v>5</v>
      </c>
      <c r="W43" s="33">
        <f t="shared" si="6"/>
        <v>38</v>
      </c>
      <c r="X43" s="33">
        <f t="shared" si="8"/>
        <v>77</v>
      </c>
      <c r="Y43" s="33">
        <f t="shared" si="7"/>
        <v>77</v>
      </c>
      <c r="Z43" s="52">
        <f t="shared" si="9"/>
        <v>5</v>
      </c>
    </row>
    <row r="44" spans="1:26" s="6" customFormat="1" ht="15.75" customHeight="1">
      <c r="A44" s="50">
        <v>33</v>
      </c>
      <c r="B44" s="112" t="s">
        <v>140</v>
      </c>
      <c r="C44" s="113" t="s">
        <v>141</v>
      </c>
      <c r="D44" s="51">
        <v>3</v>
      </c>
      <c r="E44" s="50">
        <v>2</v>
      </c>
      <c r="F44" s="50">
        <v>4</v>
      </c>
      <c r="G44" s="50">
        <v>5</v>
      </c>
      <c r="H44" s="50">
        <v>4</v>
      </c>
      <c r="I44" s="50">
        <v>5</v>
      </c>
      <c r="J44" s="50">
        <v>5</v>
      </c>
      <c r="K44" s="50">
        <v>3</v>
      </c>
      <c r="L44" s="50">
        <v>5</v>
      </c>
      <c r="M44" s="33">
        <f t="shared" si="5"/>
        <v>36</v>
      </c>
      <c r="N44" s="50">
        <v>4</v>
      </c>
      <c r="O44" s="50">
        <v>4</v>
      </c>
      <c r="P44" s="50">
        <v>6</v>
      </c>
      <c r="Q44" s="50">
        <v>5</v>
      </c>
      <c r="R44" s="50">
        <v>3</v>
      </c>
      <c r="S44" s="50">
        <v>5</v>
      </c>
      <c r="T44" s="50">
        <v>4</v>
      </c>
      <c r="U44" s="50">
        <v>5</v>
      </c>
      <c r="V44" s="50">
        <v>5</v>
      </c>
      <c r="W44" s="33">
        <f t="shared" si="6"/>
        <v>41</v>
      </c>
      <c r="X44" s="33">
        <f t="shared" si="8"/>
        <v>77</v>
      </c>
      <c r="Y44" s="33">
        <f t="shared" si="7"/>
        <v>77</v>
      </c>
      <c r="Z44" s="52">
        <f t="shared" si="9"/>
        <v>5</v>
      </c>
    </row>
    <row r="45" spans="1:26" s="6" customFormat="1" ht="15.75" customHeight="1">
      <c r="A45" s="50">
        <v>33</v>
      </c>
      <c r="B45" s="106" t="s">
        <v>96</v>
      </c>
      <c r="C45" s="107" t="s">
        <v>97</v>
      </c>
      <c r="D45" s="51">
        <v>4</v>
      </c>
      <c r="E45" s="50">
        <v>3</v>
      </c>
      <c r="F45" s="50">
        <v>4</v>
      </c>
      <c r="G45" s="50">
        <v>6</v>
      </c>
      <c r="H45" s="50">
        <v>5</v>
      </c>
      <c r="I45" s="50">
        <v>4</v>
      </c>
      <c r="J45" s="50">
        <v>5</v>
      </c>
      <c r="K45" s="50">
        <v>3</v>
      </c>
      <c r="L45" s="50">
        <v>3</v>
      </c>
      <c r="M45" s="33">
        <f t="shared" si="5"/>
        <v>37</v>
      </c>
      <c r="N45" s="50">
        <v>5</v>
      </c>
      <c r="O45" s="50">
        <v>6</v>
      </c>
      <c r="P45" s="50">
        <v>5</v>
      </c>
      <c r="Q45" s="50">
        <v>4</v>
      </c>
      <c r="R45" s="50">
        <v>5</v>
      </c>
      <c r="S45" s="50">
        <v>4</v>
      </c>
      <c r="T45" s="50">
        <v>3</v>
      </c>
      <c r="U45" s="50">
        <v>4</v>
      </c>
      <c r="V45" s="50">
        <v>4</v>
      </c>
      <c r="W45" s="33">
        <f t="shared" si="6"/>
        <v>40</v>
      </c>
      <c r="X45" s="33">
        <f t="shared" si="8"/>
        <v>77</v>
      </c>
      <c r="Y45" s="33">
        <f t="shared" si="7"/>
        <v>77</v>
      </c>
      <c r="Z45" s="52">
        <f t="shared" si="9"/>
        <v>5</v>
      </c>
    </row>
    <row r="46" spans="1:26" s="6" customFormat="1" ht="15.75" customHeight="1">
      <c r="A46" s="50">
        <v>33</v>
      </c>
      <c r="B46" s="108" t="s">
        <v>154</v>
      </c>
      <c r="C46" s="109" t="s">
        <v>155</v>
      </c>
      <c r="D46" s="51">
        <v>4</v>
      </c>
      <c r="E46" s="50">
        <v>4</v>
      </c>
      <c r="F46" s="50">
        <v>4</v>
      </c>
      <c r="G46" s="50">
        <v>5</v>
      </c>
      <c r="H46" s="50">
        <v>4</v>
      </c>
      <c r="I46" s="50">
        <v>5</v>
      </c>
      <c r="J46" s="50">
        <v>5</v>
      </c>
      <c r="K46" s="50">
        <v>2</v>
      </c>
      <c r="L46" s="50">
        <v>4</v>
      </c>
      <c r="M46" s="33">
        <f t="shared" si="5"/>
        <v>37</v>
      </c>
      <c r="N46" s="50">
        <v>4</v>
      </c>
      <c r="O46" s="50">
        <v>5</v>
      </c>
      <c r="P46" s="50">
        <v>5</v>
      </c>
      <c r="Q46" s="50">
        <v>3</v>
      </c>
      <c r="R46" s="50">
        <v>4</v>
      </c>
      <c r="S46" s="50">
        <v>5</v>
      </c>
      <c r="T46" s="50">
        <v>4</v>
      </c>
      <c r="U46" s="50">
        <v>5</v>
      </c>
      <c r="V46" s="50">
        <v>5</v>
      </c>
      <c r="W46" s="33">
        <f t="shared" si="6"/>
        <v>40</v>
      </c>
      <c r="X46" s="33">
        <f t="shared" si="8"/>
        <v>77</v>
      </c>
      <c r="Y46" s="33">
        <f t="shared" si="7"/>
        <v>77</v>
      </c>
      <c r="Z46" s="52">
        <f t="shared" si="9"/>
        <v>5</v>
      </c>
    </row>
    <row r="47" spans="1:26" s="6" customFormat="1" ht="15.75" customHeight="1">
      <c r="A47" s="50">
        <v>33</v>
      </c>
      <c r="B47" s="112" t="s">
        <v>58</v>
      </c>
      <c r="C47" s="113" t="s">
        <v>59</v>
      </c>
      <c r="D47" s="51">
        <v>3</v>
      </c>
      <c r="E47" s="50">
        <v>2</v>
      </c>
      <c r="F47" s="50">
        <v>5</v>
      </c>
      <c r="G47" s="50">
        <v>6</v>
      </c>
      <c r="H47" s="50">
        <v>5</v>
      </c>
      <c r="I47" s="50">
        <v>5</v>
      </c>
      <c r="J47" s="50">
        <v>4</v>
      </c>
      <c r="K47" s="50">
        <v>3</v>
      </c>
      <c r="L47" s="50">
        <v>4</v>
      </c>
      <c r="M47" s="33">
        <f t="shared" si="5"/>
        <v>37</v>
      </c>
      <c r="N47" s="50">
        <v>5</v>
      </c>
      <c r="O47" s="50">
        <v>5</v>
      </c>
      <c r="P47" s="50">
        <v>6</v>
      </c>
      <c r="Q47" s="50">
        <v>2</v>
      </c>
      <c r="R47" s="50">
        <v>4</v>
      </c>
      <c r="S47" s="50">
        <v>5</v>
      </c>
      <c r="T47" s="50">
        <v>4</v>
      </c>
      <c r="U47" s="50">
        <v>4</v>
      </c>
      <c r="V47" s="50">
        <v>5</v>
      </c>
      <c r="W47" s="33">
        <f t="shared" si="6"/>
        <v>40</v>
      </c>
      <c r="X47" s="33">
        <f t="shared" si="8"/>
        <v>77</v>
      </c>
      <c r="Y47" s="33">
        <f t="shared" si="7"/>
        <v>77</v>
      </c>
      <c r="Z47" s="52">
        <f t="shared" si="9"/>
        <v>5</v>
      </c>
    </row>
    <row r="48" spans="1:26" s="6" customFormat="1" ht="15.75" customHeight="1">
      <c r="A48" s="50">
        <v>33</v>
      </c>
      <c r="B48" s="106" t="s">
        <v>36</v>
      </c>
      <c r="C48" s="107" t="s">
        <v>37</v>
      </c>
      <c r="D48" s="51">
        <v>4</v>
      </c>
      <c r="E48" s="50">
        <v>3</v>
      </c>
      <c r="F48" s="50">
        <v>4</v>
      </c>
      <c r="G48" s="50">
        <v>5</v>
      </c>
      <c r="H48" s="50">
        <v>5</v>
      </c>
      <c r="I48" s="50">
        <v>6</v>
      </c>
      <c r="J48" s="50">
        <v>4</v>
      </c>
      <c r="K48" s="50">
        <v>2</v>
      </c>
      <c r="L48" s="50">
        <v>5</v>
      </c>
      <c r="M48" s="33">
        <f t="shared" si="5"/>
        <v>38</v>
      </c>
      <c r="N48" s="50">
        <v>5</v>
      </c>
      <c r="O48" s="50">
        <v>5</v>
      </c>
      <c r="P48" s="50">
        <v>5</v>
      </c>
      <c r="Q48" s="50">
        <v>3</v>
      </c>
      <c r="R48" s="50">
        <v>4</v>
      </c>
      <c r="S48" s="50">
        <v>6</v>
      </c>
      <c r="T48" s="50">
        <v>3</v>
      </c>
      <c r="U48" s="50">
        <v>3</v>
      </c>
      <c r="V48" s="50">
        <v>5</v>
      </c>
      <c r="W48" s="33">
        <f t="shared" si="6"/>
        <v>39</v>
      </c>
      <c r="X48" s="33">
        <f t="shared" si="8"/>
        <v>77</v>
      </c>
      <c r="Y48" s="33">
        <f t="shared" si="7"/>
        <v>77</v>
      </c>
      <c r="Z48" s="52">
        <f t="shared" si="9"/>
        <v>5</v>
      </c>
    </row>
    <row r="49" spans="1:26" s="6" customFormat="1" ht="15.75" customHeight="1">
      <c r="A49" s="50">
        <v>42</v>
      </c>
      <c r="B49" s="108" t="s">
        <v>60</v>
      </c>
      <c r="C49" s="109" t="s">
        <v>61</v>
      </c>
      <c r="D49" s="51">
        <v>5</v>
      </c>
      <c r="E49" s="50">
        <v>3</v>
      </c>
      <c r="F49" s="50">
        <v>4</v>
      </c>
      <c r="G49" s="50">
        <v>4</v>
      </c>
      <c r="H49" s="50">
        <v>4</v>
      </c>
      <c r="I49" s="50">
        <v>5</v>
      </c>
      <c r="J49" s="50">
        <v>3</v>
      </c>
      <c r="K49" s="50">
        <v>3</v>
      </c>
      <c r="L49" s="50">
        <v>6</v>
      </c>
      <c r="M49" s="33">
        <f t="shared" si="5"/>
        <v>37</v>
      </c>
      <c r="N49" s="50">
        <v>6</v>
      </c>
      <c r="O49" s="50">
        <v>6</v>
      </c>
      <c r="P49" s="50">
        <v>5</v>
      </c>
      <c r="Q49" s="50">
        <v>3</v>
      </c>
      <c r="R49" s="50">
        <v>4</v>
      </c>
      <c r="S49" s="50">
        <v>5</v>
      </c>
      <c r="T49" s="50">
        <v>3</v>
      </c>
      <c r="U49" s="50">
        <v>4</v>
      </c>
      <c r="V49" s="50">
        <v>5</v>
      </c>
      <c r="W49" s="33">
        <f t="shared" si="6"/>
        <v>41</v>
      </c>
      <c r="X49" s="33">
        <f t="shared" si="8"/>
        <v>78</v>
      </c>
      <c r="Y49" s="33">
        <f t="shared" si="7"/>
        <v>78</v>
      </c>
      <c r="Z49" s="52">
        <f t="shared" si="9"/>
        <v>6</v>
      </c>
    </row>
    <row r="50" spans="1:26" s="6" customFormat="1" ht="15.75" customHeight="1">
      <c r="A50" s="50">
        <v>42</v>
      </c>
      <c r="B50" s="112" t="s">
        <v>195</v>
      </c>
      <c r="C50" s="113" t="s">
        <v>196</v>
      </c>
      <c r="D50" s="55">
        <v>4</v>
      </c>
      <c r="E50" s="56">
        <v>4</v>
      </c>
      <c r="F50" s="56">
        <v>3</v>
      </c>
      <c r="G50" s="56">
        <v>5</v>
      </c>
      <c r="H50" s="56">
        <v>4</v>
      </c>
      <c r="I50" s="56">
        <v>5</v>
      </c>
      <c r="J50" s="56">
        <v>5</v>
      </c>
      <c r="K50" s="56">
        <v>3</v>
      </c>
      <c r="L50" s="56">
        <v>5</v>
      </c>
      <c r="M50" s="33">
        <f t="shared" si="5"/>
        <v>38</v>
      </c>
      <c r="N50" s="56">
        <v>4</v>
      </c>
      <c r="O50" s="56">
        <v>5</v>
      </c>
      <c r="P50" s="56">
        <v>5</v>
      </c>
      <c r="Q50" s="56">
        <v>5</v>
      </c>
      <c r="R50" s="56">
        <v>4</v>
      </c>
      <c r="S50" s="56">
        <v>5</v>
      </c>
      <c r="T50" s="56">
        <v>3</v>
      </c>
      <c r="U50" s="56">
        <v>4</v>
      </c>
      <c r="V50" s="56">
        <v>5</v>
      </c>
      <c r="W50" s="33">
        <f t="shared" si="6"/>
        <v>40</v>
      </c>
      <c r="X50" s="33">
        <f t="shared" si="8"/>
        <v>78</v>
      </c>
      <c r="Y50" s="33">
        <f t="shared" si="7"/>
        <v>78</v>
      </c>
      <c r="Z50" s="52">
        <f t="shared" si="9"/>
        <v>6</v>
      </c>
    </row>
    <row r="51" spans="1:26" s="6" customFormat="1" ht="15.75" customHeight="1">
      <c r="A51" s="50">
        <v>42</v>
      </c>
      <c r="B51" s="106" t="s">
        <v>199</v>
      </c>
      <c r="C51" s="107" t="s">
        <v>200</v>
      </c>
      <c r="D51" s="51">
        <v>5</v>
      </c>
      <c r="E51" s="50">
        <v>3</v>
      </c>
      <c r="F51" s="50">
        <v>4</v>
      </c>
      <c r="G51" s="50">
        <v>5</v>
      </c>
      <c r="H51" s="50">
        <v>5</v>
      </c>
      <c r="I51" s="50">
        <v>5</v>
      </c>
      <c r="J51" s="50">
        <v>4</v>
      </c>
      <c r="K51" s="50">
        <v>3</v>
      </c>
      <c r="L51" s="50">
        <v>4</v>
      </c>
      <c r="M51" s="33">
        <f t="shared" si="5"/>
        <v>38</v>
      </c>
      <c r="N51" s="50">
        <v>4</v>
      </c>
      <c r="O51" s="50">
        <v>7</v>
      </c>
      <c r="P51" s="50">
        <v>6</v>
      </c>
      <c r="Q51" s="50">
        <v>3</v>
      </c>
      <c r="R51" s="50">
        <v>4</v>
      </c>
      <c r="S51" s="50">
        <v>6</v>
      </c>
      <c r="T51" s="50">
        <v>2</v>
      </c>
      <c r="U51" s="50">
        <v>4</v>
      </c>
      <c r="V51" s="50">
        <v>4</v>
      </c>
      <c r="W51" s="33">
        <f t="shared" si="6"/>
        <v>40</v>
      </c>
      <c r="X51" s="33">
        <f t="shared" si="8"/>
        <v>78</v>
      </c>
      <c r="Y51" s="33">
        <f t="shared" si="7"/>
        <v>78</v>
      </c>
      <c r="Z51" s="52">
        <f t="shared" si="9"/>
        <v>6</v>
      </c>
    </row>
    <row r="52" spans="1:26" s="6" customFormat="1" ht="15.75" customHeight="1">
      <c r="A52" s="50">
        <v>42</v>
      </c>
      <c r="B52" s="108" t="s">
        <v>108</v>
      </c>
      <c r="C52" s="109" t="s">
        <v>109</v>
      </c>
      <c r="D52" s="51">
        <v>4</v>
      </c>
      <c r="E52" s="50">
        <v>4</v>
      </c>
      <c r="F52" s="50">
        <v>4</v>
      </c>
      <c r="G52" s="50">
        <v>5</v>
      </c>
      <c r="H52" s="50">
        <v>4</v>
      </c>
      <c r="I52" s="50">
        <v>7</v>
      </c>
      <c r="J52" s="50">
        <v>4</v>
      </c>
      <c r="K52" s="50">
        <v>2</v>
      </c>
      <c r="L52" s="50">
        <v>5</v>
      </c>
      <c r="M52" s="33">
        <f t="shared" si="5"/>
        <v>39</v>
      </c>
      <c r="N52" s="50">
        <v>4</v>
      </c>
      <c r="O52" s="50">
        <v>4</v>
      </c>
      <c r="P52" s="50">
        <v>5</v>
      </c>
      <c r="Q52" s="50">
        <v>4</v>
      </c>
      <c r="R52" s="50">
        <v>4</v>
      </c>
      <c r="S52" s="50">
        <v>5</v>
      </c>
      <c r="T52" s="50">
        <v>3</v>
      </c>
      <c r="U52" s="50">
        <v>6</v>
      </c>
      <c r="V52" s="50">
        <v>4</v>
      </c>
      <c r="W52" s="33">
        <f t="shared" si="6"/>
        <v>39</v>
      </c>
      <c r="X52" s="33">
        <f t="shared" si="8"/>
        <v>78</v>
      </c>
      <c r="Y52" s="33">
        <f t="shared" si="7"/>
        <v>78</v>
      </c>
      <c r="Z52" s="52">
        <f t="shared" si="9"/>
        <v>6</v>
      </c>
    </row>
    <row r="53" spans="1:26" s="6" customFormat="1" ht="15.75" customHeight="1">
      <c r="A53" s="50">
        <v>42</v>
      </c>
      <c r="B53" s="112" t="s">
        <v>30</v>
      </c>
      <c r="C53" s="113" t="s">
        <v>31</v>
      </c>
      <c r="D53" s="51">
        <v>3</v>
      </c>
      <c r="E53" s="50">
        <v>4</v>
      </c>
      <c r="F53" s="50">
        <v>4</v>
      </c>
      <c r="G53" s="50">
        <v>5</v>
      </c>
      <c r="H53" s="50">
        <v>4</v>
      </c>
      <c r="I53" s="50">
        <v>5</v>
      </c>
      <c r="J53" s="50">
        <v>3</v>
      </c>
      <c r="K53" s="50">
        <v>3</v>
      </c>
      <c r="L53" s="50">
        <v>5</v>
      </c>
      <c r="M53" s="33">
        <f t="shared" si="5"/>
        <v>36</v>
      </c>
      <c r="N53" s="50">
        <v>4</v>
      </c>
      <c r="O53" s="50">
        <v>6</v>
      </c>
      <c r="P53" s="50">
        <v>5</v>
      </c>
      <c r="Q53" s="50">
        <v>3</v>
      </c>
      <c r="R53" s="50">
        <v>3</v>
      </c>
      <c r="S53" s="50">
        <v>7</v>
      </c>
      <c r="T53" s="50">
        <v>3</v>
      </c>
      <c r="U53" s="50">
        <v>6</v>
      </c>
      <c r="V53" s="50">
        <v>5</v>
      </c>
      <c r="W53" s="33">
        <f t="shared" si="6"/>
        <v>42</v>
      </c>
      <c r="X53" s="33">
        <f t="shared" si="8"/>
        <v>78</v>
      </c>
      <c r="Y53" s="33">
        <f t="shared" si="7"/>
        <v>78</v>
      </c>
      <c r="Z53" s="52">
        <f t="shared" si="9"/>
        <v>6</v>
      </c>
    </row>
    <row r="54" spans="1:26" s="6" customFormat="1" ht="15.75" customHeight="1">
      <c r="A54" s="50">
        <v>42</v>
      </c>
      <c r="B54" s="106" t="s">
        <v>128</v>
      </c>
      <c r="C54" s="107" t="s">
        <v>129</v>
      </c>
      <c r="D54" s="51">
        <v>4</v>
      </c>
      <c r="E54" s="50">
        <v>3</v>
      </c>
      <c r="F54" s="50">
        <v>3</v>
      </c>
      <c r="G54" s="50">
        <v>5</v>
      </c>
      <c r="H54" s="50">
        <v>4</v>
      </c>
      <c r="I54" s="50">
        <v>6</v>
      </c>
      <c r="J54" s="50">
        <v>6</v>
      </c>
      <c r="K54" s="50">
        <v>2</v>
      </c>
      <c r="L54" s="50">
        <v>5</v>
      </c>
      <c r="M54" s="33">
        <f t="shared" si="5"/>
        <v>38</v>
      </c>
      <c r="N54" s="50">
        <v>3</v>
      </c>
      <c r="O54" s="50">
        <v>4</v>
      </c>
      <c r="P54" s="50">
        <v>6</v>
      </c>
      <c r="Q54" s="50">
        <v>3</v>
      </c>
      <c r="R54" s="50">
        <v>5</v>
      </c>
      <c r="S54" s="50">
        <v>6</v>
      </c>
      <c r="T54" s="50">
        <v>3</v>
      </c>
      <c r="U54" s="50">
        <v>4</v>
      </c>
      <c r="V54" s="50">
        <v>6</v>
      </c>
      <c r="W54" s="33">
        <f t="shared" si="6"/>
        <v>40</v>
      </c>
      <c r="X54" s="33">
        <f t="shared" si="8"/>
        <v>78</v>
      </c>
      <c r="Y54" s="33">
        <f t="shared" si="7"/>
        <v>78</v>
      </c>
      <c r="Z54" s="52">
        <f t="shared" si="9"/>
        <v>6</v>
      </c>
    </row>
    <row r="55" spans="1:26" s="6" customFormat="1" ht="15.75" customHeight="1">
      <c r="A55" s="50">
        <v>42</v>
      </c>
      <c r="B55" s="108" t="s">
        <v>217</v>
      </c>
      <c r="C55" s="109" t="s">
        <v>218</v>
      </c>
      <c r="D55" s="51">
        <v>4</v>
      </c>
      <c r="E55" s="50">
        <v>3</v>
      </c>
      <c r="F55" s="50">
        <v>5</v>
      </c>
      <c r="G55" s="50">
        <v>6</v>
      </c>
      <c r="H55" s="50">
        <v>5</v>
      </c>
      <c r="I55" s="50">
        <v>5</v>
      </c>
      <c r="J55" s="50">
        <v>5</v>
      </c>
      <c r="K55" s="50">
        <v>3</v>
      </c>
      <c r="L55" s="50">
        <v>4</v>
      </c>
      <c r="M55" s="33">
        <f t="shared" si="5"/>
        <v>40</v>
      </c>
      <c r="N55" s="50">
        <v>4</v>
      </c>
      <c r="O55" s="50">
        <v>5</v>
      </c>
      <c r="P55" s="50">
        <v>5</v>
      </c>
      <c r="Q55" s="50">
        <v>4</v>
      </c>
      <c r="R55" s="50">
        <v>3</v>
      </c>
      <c r="S55" s="50">
        <v>6</v>
      </c>
      <c r="T55" s="50">
        <v>2</v>
      </c>
      <c r="U55" s="50">
        <v>3</v>
      </c>
      <c r="V55" s="50">
        <v>6</v>
      </c>
      <c r="W55" s="33">
        <f t="shared" si="6"/>
        <v>38</v>
      </c>
      <c r="X55" s="33">
        <f t="shared" si="8"/>
        <v>78</v>
      </c>
      <c r="Y55" s="33">
        <f t="shared" si="7"/>
        <v>78</v>
      </c>
      <c r="Z55" s="52">
        <f t="shared" si="9"/>
        <v>6</v>
      </c>
    </row>
    <row r="56" spans="1:26" s="6" customFormat="1" ht="15.75" customHeight="1">
      <c r="A56" s="50">
        <v>42</v>
      </c>
      <c r="B56" s="112" t="s">
        <v>219</v>
      </c>
      <c r="C56" s="113" t="s">
        <v>220</v>
      </c>
      <c r="D56" s="51">
        <v>4</v>
      </c>
      <c r="E56" s="50">
        <v>3</v>
      </c>
      <c r="F56" s="50">
        <v>3</v>
      </c>
      <c r="G56" s="50">
        <v>5</v>
      </c>
      <c r="H56" s="50">
        <v>4</v>
      </c>
      <c r="I56" s="50">
        <v>7</v>
      </c>
      <c r="J56" s="50">
        <v>5</v>
      </c>
      <c r="K56" s="50">
        <v>4</v>
      </c>
      <c r="L56" s="50">
        <v>4</v>
      </c>
      <c r="M56" s="33">
        <f t="shared" si="5"/>
        <v>39</v>
      </c>
      <c r="N56" s="50">
        <v>3</v>
      </c>
      <c r="O56" s="50">
        <v>6</v>
      </c>
      <c r="P56" s="50">
        <v>5</v>
      </c>
      <c r="Q56" s="50">
        <v>5</v>
      </c>
      <c r="R56" s="50">
        <v>5</v>
      </c>
      <c r="S56" s="50">
        <v>5</v>
      </c>
      <c r="T56" s="50">
        <v>3</v>
      </c>
      <c r="U56" s="50">
        <v>4</v>
      </c>
      <c r="V56" s="50">
        <v>3</v>
      </c>
      <c r="W56" s="33">
        <f t="shared" si="6"/>
        <v>39</v>
      </c>
      <c r="X56" s="33">
        <f t="shared" si="8"/>
        <v>78</v>
      </c>
      <c r="Y56" s="33">
        <f t="shared" si="7"/>
        <v>78</v>
      </c>
      <c r="Z56" s="52">
        <f t="shared" si="9"/>
        <v>6</v>
      </c>
    </row>
    <row r="57" spans="1:26" s="6" customFormat="1" ht="15.75" customHeight="1">
      <c r="A57" s="50">
        <v>42</v>
      </c>
      <c r="B57" s="106" t="s">
        <v>90</v>
      </c>
      <c r="C57" s="107" t="s">
        <v>91</v>
      </c>
      <c r="D57" s="51">
        <v>3</v>
      </c>
      <c r="E57" s="50">
        <v>3</v>
      </c>
      <c r="F57" s="50">
        <v>4</v>
      </c>
      <c r="G57" s="50">
        <v>5</v>
      </c>
      <c r="H57" s="50">
        <v>4</v>
      </c>
      <c r="I57" s="50">
        <v>6</v>
      </c>
      <c r="J57" s="50">
        <v>5</v>
      </c>
      <c r="K57" s="50">
        <v>3</v>
      </c>
      <c r="L57" s="50">
        <v>5</v>
      </c>
      <c r="M57" s="33">
        <f t="shared" si="5"/>
        <v>38</v>
      </c>
      <c r="N57" s="50">
        <v>4</v>
      </c>
      <c r="O57" s="50">
        <v>6</v>
      </c>
      <c r="P57" s="50">
        <v>5</v>
      </c>
      <c r="Q57" s="50">
        <v>4</v>
      </c>
      <c r="R57" s="50">
        <v>5</v>
      </c>
      <c r="S57" s="50">
        <v>6</v>
      </c>
      <c r="T57" s="50">
        <v>3</v>
      </c>
      <c r="U57" s="50">
        <v>3</v>
      </c>
      <c r="V57" s="50">
        <v>4</v>
      </c>
      <c r="W57" s="33">
        <f t="shared" si="6"/>
        <v>40</v>
      </c>
      <c r="X57" s="33">
        <f t="shared" si="8"/>
        <v>78</v>
      </c>
      <c r="Y57" s="33">
        <f t="shared" si="7"/>
        <v>78</v>
      </c>
      <c r="Z57" s="52">
        <f t="shared" si="9"/>
        <v>6</v>
      </c>
    </row>
    <row r="58" spans="1:26" s="6" customFormat="1" ht="15.75" customHeight="1">
      <c r="A58" s="50">
        <v>42</v>
      </c>
      <c r="B58" s="116" t="s">
        <v>238</v>
      </c>
      <c r="C58" s="117" t="s">
        <v>221</v>
      </c>
      <c r="D58" s="51">
        <v>5</v>
      </c>
      <c r="E58" s="50">
        <v>3</v>
      </c>
      <c r="F58" s="50">
        <v>4</v>
      </c>
      <c r="G58" s="50">
        <v>4</v>
      </c>
      <c r="H58" s="50">
        <v>4</v>
      </c>
      <c r="I58" s="50">
        <v>5</v>
      </c>
      <c r="J58" s="50">
        <v>6</v>
      </c>
      <c r="K58" s="50">
        <v>4</v>
      </c>
      <c r="L58" s="50">
        <v>4</v>
      </c>
      <c r="M58" s="33">
        <f t="shared" si="5"/>
        <v>39</v>
      </c>
      <c r="N58" s="50">
        <v>5</v>
      </c>
      <c r="O58" s="50">
        <v>5</v>
      </c>
      <c r="P58" s="50">
        <v>5</v>
      </c>
      <c r="Q58" s="50">
        <v>4</v>
      </c>
      <c r="R58" s="50">
        <v>4</v>
      </c>
      <c r="S58" s="50">
        <v>5</v>
      </c>
      <c r="T58" s="50">
        <v>3</v>
      </c>
      <c r="U58" s="50">
        <v>4</v>
      </c>
      <c r="V58" s="50">
        <v>4</v>
      </c>
      <c r="W58" s="33">
        <f t="shared" si="6"/>
        <v>39</v>
      </c>
      <c r="X58" s="33">
        <f t="shared" si="8"/>
        <v>78</v>
      </c>
      <c r="Y58" s="33">
        <f t="shared" si="7"/>
        <v>78</v>
      </c>
      <c r="Z58" s="52">
        <f t="shared" si="9"/>
        <v>6</v>
      </c>
    </row>
    <row r="59" spans="1:26" s="6" customFormat="1" ht="15.75" customHeight="1">
      <c r="A59" s="50">
        <v>42</v>
      </c>
      <c r="B59" s="112" t="s">
        <v>46</v>
      </c>
      <c r="C59" s="113" t="s">
        <v>47</v>
      </c>
      <c r="D59" s="51">
        <v>5</v>
      </c>
      <c r="E59" s="50">
        <v>4</v>
      </c>
      <c r="F59" s="50">
        <v>5</v>
      </c>
      <c r="G59" s="50">
        <v>4</v>
      </c>
      <c r="H59" s="50">
        <v>4</v>
      </c>
      <c r="I59" s="50">
        <v>5</v>
      </c>
      <c r="J59" s="50">
        <v>4</v>
      </c>
      <c r="K59" s="50">
        <v>3</v>
      </c>
      <c r="L59" s="50">
        <v>5</v>
      </c>
      <c r="M59" s="33">
        <f t="shared" si="5"/>
        <v>39</v>
      </c>
      <c r="N59" s="50">
        <v>4</v>
      </c>
      <c r="O59" s="50">
        <v>4</v>
      </c>
      <c r="P59" s="50">
        <v>6</v>
      </c>
      <c r="Q59" s="50">
        <v>4</v>
      </c>
      <c r="R59" s="50">
        <v>5</v>
      </c>
      <c r="S59" s="50">
        <v>5</v>
      </c>
      <c r="T59" s="50">
        <v>3</v>
      </c>
      <c r="U59" s="50">
        <v>4</v>
      </c>
      <c r="V59" s="50">
        <v>4</v>
      </c>
      <c r="W59" s="33">
        <f t="shared" si="6"/>
        <v>39</v>
      </c>
      <c r="X59" s="33">
        <f t="shared" si="8"/>
        <v>78</v>
      </c>
      <c r="Y59" s="33">
        <f t="shared" si="7"/>
        <v>78</v>
      </c>
      <c r="Z59" s="52">
        <f t="shared" si="9"/>
        <v>6</v>
      </c>
    </row>
    <row r="60" spans="1:26" s="6" customFormat="1" ht="15.75" customHeight="1">
      <c r="A60" s="50">
        <v>42</v>
      </c>
      <c r="B60" s="106" t="s">
        <v>134</v>
      </c>
      <c r="C60" s="107" t="s">
        <v>135</v>
      </c>
      <c r="D60" s="51">
        <v>4</v>
      </c>
      <c r="E60" s="50">
        <v>2</v>
      </c>
      <c r="F60" s="50">
        <v>4</v>
      </c>
      <c r="G60" s="50">
        <v>5</v>
      </c>
      <c r="H60" s="50">
        <v>4</v>
      </c>
      <c r="I60" s="50">
        <v>5</v>
      </c>
      <c r="J60" s="50">
        <v>5</v>
      </c>
      <c r="K60" s="50">
        <v>3</v>
      </c>
      <c r="L60" s="50">
        <v>5</v>
      </c>
      <c r="M60" s="33">
        <f t="shared" si="5"/>
        <v>37</v>
      </c>
      <c r="N60" s="50">
        <v>4</v>
      </c>
      <c r="O60" s="50">
        <v>7</v>
      </c>
      <c r="P60" s="50">
        <v>6</v>
      </c>
      <c r="Q60" s="50">
        <v>3</v>
      </c>
      <c r="R60" s="50">
        <v>4</v>
      </c>
      <c r="S60" s="50">
        <v>6</v>
      </c>
      <c r="T60" s="50">
        <v>3</v>
      </c>
      <c r="U60" s="50">
        <v>4</v>
      </c>
      <c r="V60" s="50">
        <v>4</v>
      </c>
      <c r="W60" s="33">
        <f t="shared" si="6"/>
        <v>41</v>
      </c>
      <c r="X60" s="33">
        <f t="shared" si="8"/>
        <v>78</v>
      </c>
      <c r="Y60" s="33">
        <f t="shared" si="7"/>
        <v>78</v>
      </c>
      <c r="Z60" s="52">
        <f t="shared" si="9"/>
        <v>6</v>
      </c>
    </row>
    <row r="61" spans="1:26" s="6" customFormat="1" ht="15.75" customHeight="1">
      <c r="A61" s="50">
        <v>42</v>
      </c>
      <c r="B61" s="108" t="s">
        <v>38</v>
      </c>
      <c r="C61" s="109" t="s">
        <v>39</v>
      </c>
      <c r="D61" s="51">
        <v>3</v>
      </c>
      <c r="E61" s="50">
        <v>6</v>
      </c>
      <c r="F61" s="50">
        <v>4</v>
      </c>
      <c r="G61" s="50">
        <v>5</v>
      </c>
      <c r="H61" s="50">
        <v>4</v>
      </c>
      <c r="I61" s="50">
        <v>5</v>
      </c>
      <c r="J61" s="50">
        <v>5</v>
      </c>
      <c r="K61" s="50">
        <v>4</v>
      </c>
      <c r="L61" s="50">
        <v>4</v>
      </c>
      <c r="M61" s="33">
        <f t="shared" si="5"/>
        <v>40</v>
      </c>
      <c r="N61" s="50">
        <v>3</v>
      </c>
      <c r="O61" s="50">
        <v>4</v>
      </c>
      <c r="P61" s="50">
        <v>4</v>
      </c>
      <c r="Q61" s="50">
        <v>5</v>
      </c>
      <c r="R61" s="50">
        <v>4</v>
      </c>
      <c r="S61" s="50">
        <v>5</v>
      </c>
      <c r="T61" s="50">
        <v>4</v>
      </c>
      <c r="U61" s="50">
        <v>4</v>
      </c>
      <c r="V61" s="50">
        <v>5</v>
      </c>
      <c r="W61" s="33">
        <f t="shared" si="6"/>
        <v>38</v>
      </c>
      <c r="X61" s="33">
        <f t="shared" si="8"/>
        <v>78</v>
      </c>
      <c r="Y61" s="33">
        <f t="shared" si="7"/>
        <v>78</v>
      </c>
      <c r="Z61" s="52">
        <f t="shared" si="9"/>
        <v>6</v>
      </c>
    </row>
    <row r="62" spans="1:26" s="6" customFormat="1" ht="15.75" customHeight="1">
      <c r="A62" s="50">
        <v>55</v>
      </c>
      <c r="B62" s="112" t="s">
        <v>92</v>
      </c>
      <c r="C62" s="113" t="s">
        <v>93</v>
      </c>
      <c r="D62" s="51">
        <v>4</v>
      </c>
      <c r="E62" s="50">
        <v>4</v>
      </c>
      <c r="F62" s="50">
        <v>5</v>
      </c>
      <c r="G62" s="50">
        <v>4</v>
      </c>
      <c r="H62" s="50">
        <v>4</v>
      </c>
      <c r="I62" s="50">
        <v>5</v>
      </c>
      <c r="J62" s="50">
        <v>5</v>
      </c>
      <c r="K62" s="50">
        <v>3</v>
      </c>
      <c r="L62" s="50">
        <v>5</v>
      </c>
      <c r="M62" s="33">
        <f t="shared" si="5"/>
        <v>39</v>
      </c>
      <c r="N62" s="50">
        <v>4</v>
      </c>
      <c r="O62" s="50">
        <v>4</v>
      </c>
      <c r="P62" s="50">
        <v>5</v>
      </c>
      <c r="Q62" s="50">
        <v>4</v>
      </c>
      <c r="R62" s="50">
        <v>6</v>
      </c>
      <c r="S62" s="50">
        <v>5</v>
      </c>
      <c r="T62" s="50">
        <v>4</v>
      </c>
      <c r="U62" s="50">
        <v>4</v>
      </c>
      <c r="V62" s="50">
        <v>4</v>
      </c>
      <c r="W62" s="33">
        <f t="shared" si="6"/>
        <v>40</v>
      </c>
      <c r="X62" s="33">
        <f t="shared" si="8"/>
        <v>79</v>
      </c>
      <c r="Y62" s="33">
        <f t="shared" si="7"/>
        <v>79</v>
      </c>
      <c r="Z62" s="52">
        <f t="shared" si="9"/>
        <v>7</v>
      </c>
    </row>
    <row r="63" spans="1:26" s="6" customFormat="1" ht="15.75" customHeight="1">
      <c r="A63" s="50">
        <v>55</v>
      </c>
      <c r="B63" s="110" t="s">
        <v>80</v>
      </c>
      <c r="C63" s="111" t="s">
        <v>81</v>
      </c>
      <c r="D63" s="51">
        <v>3</v>
      </c>
      <c r="E63" s="50">
        <v>3</v>
      </c>
      <c r="F63" s="50">
        <v>4</v>
      </c>
      <c r="G63" s="50">
        <v>6</v>
      </c>
      <c r="H63" s="50">
        <v>4</v>
      </c>
      <c r="I63" s="50">
        <v>7</v>
      </c>
      <c r="J63" s="50">
        <v>5</v>
      </c>
      <c r="K63" s="50">
        <v>4</v>
      </c>
      <c r="L63" s="50">
        <v>5</v>
      </c>
      <c r="M63" s="33">
        <f t="shared" si="5"/>
        <v>41</v>
      </c>
      <c r="N63" s="50">
        <v>4</v>
      </c>
      <c r="O63" s="50">
        <v>5</v>
      </c>
      <c r="P63" s="50">
        <v>5</v>
      </c>
      <c r="Q63" s="50">
        <v>3</v>
      </c>
      <c r="R63" s="50">
        <v>4</v>
      </c>
      <c r="S63" s="50">
        <v>5</v>
      </c>
      <c r="T63" s="50">
        <v>4</v>
      </c>
      <c r="U63" s="50">
        <v>4</v>
      </c>
      <c r="V63" s="50">
        <v>4</v>
      </c>
      <c r="W63" s="33">
        <f t="shared" si="6"/>
        <v>38</v>
      </c>
      <c r="X63" s="33">
        <f t="shared" si="8"/>
        <v>79</v>
      </c>
      <c r="Y63" s="33">
        <f t="shared" si="7"/>
        <v>79</v>
      </c>
      <c r="Z63" s="52">
        <f t="shared" si="9"/>
        <v>7</v>
      </c>
    </row>
    <row r="64" spans="1:26" s="6" customFormat="1" ht="15.75" customHeight="1">
      <c r="A64" s="50">
        <v>55</v>
      </c>
      <c r="B64" s="104" t="s">
        <v>112</v>
      </c>
      <c r="C64" s="105" t="s">
        <v>113</v>
      </c>
      <c r="D64" s="51">
        <v>3</v>
      </c>
      <c r="E64" s="50">
        <v>3</v>
      </c>
      <c r="F64" s="50">
        <v>5</v>
      </c>
      <c r="G64" s="50">
        <v>5</v>
      </c>
      <c r="H64" s="50">
        <v>5</v>
      </c>
      <c r="I64" s="50">
        <v>7</v>
      </c>
      <c r="J64" s="50">
        <v>5</v>
      </c>
      <c r="K64" s="50">
        <v>3</v>
      </c>
      <c r="L64" s="50">
        <v>4</v>
      </c>
      <c r="M64" s="33">
        <f t="shared" si="5"/>
        <v>40</v>
      </c>
      <c r="N64" s="50">
        <v>5</v>
      </c>
      <c r="O64" s="50">
        <v>5</v>
      </c>
      <c r="P64" s="50">
        <v>5</v>
      </c>
      <c r="Q64" s="50">
        <v>3</v>
      </c>
      <c r="R64" s="50">
        <v>4</v>
      </c>
      <c r="S64" s="50">
        <v>5</v>
      </c>
      <c r="T64" s="50">
        <v>3</v>
      </c>
      <c r="U64" s="50">
        <v>5</v>
      </c>
      <c r="V64" s="50">
        <v>4</v>
      </c>
      <c r="W64" s="33">
        <f t="shared" si="6"/>
        <v>39</v>
      </c>
      <c r="X64" s="33">
        <f t="shared" si="8"/>
        <v>79</v>
      </c>
      <c r="Y64" s="33">
        <f t="shared" si="7"/>
        <v>79</v>
      </c>
      <c r="Z64" s="52">
        <f t="shared" si="9"/>
        <v>7</v>
      </c>
    </row>
    <row r="65" spans="1:26" s="6" customFormat="1" ht="15.75" customHeight="1">
      <c r="A65" s="50">
        <v>55</v>
      </c>
      <c r="B65" s="112" t="s">
        <v>120</v>
      </c>
      <c r="C65" s="113" t="s">
        <v>121</v>
      </c>
      <c r="D65" s="51">
        <v>5</v>
      </c>
      <c r="E65" s="50">
        <v>2</v>
      </c>
      <c r="F65" s="50">
        <v>4</v>
      </c>
      <c r="G65" s="50">
        <v>7</v>
      </c>
      <c r="H65" s="50">
        <v>4</v>
      </c>
      <c r="I65" s="50">
        <v>5</v>
      </c>
      <c r="J65" s="50">
        <v>6</v>
      </c>
      <c r="K65" s="50">
        <v>3</v>
      </c>
      <c r="L65" s="50">
        <v>6</v>
      </c>
      <c r="M65" s="33">
        <f t="shared" si="5"/>
        <v>42</v>
      </c>
      <c r="N65" s="50">
        <v>4</v>
      </c>
      <c r="O65" s="50">
        <v>6</v>
      </c>
      <c r="P65" s="50">
        <v>4</v>
      </c>
      <c r="Q65" s="50">
        <v>3</v>
      </c>
      <c r="R65" s="50">
        <v>4</v>
      </c>
      <c r="S65" s="50">
        <v>5</v>
      </c>
      <c r="T65" s="50">
        <v>3</v>
      </c>
      <c r="U65" s="50">
        <v>4</v>
      </c>
      <c r="V65" s="50">
        <v>4</v>
      </c>
      <c r="W65" s="33">
        <f t="shared" si="6"/>
        <v>37</v>
      </c>
      <c r="X65" s="33">
        <f t="shared" si="8"/>
        <v>79</v>
      </c>
      <c r="Y65" s="33">
        <f t="shared" si="7"/>
        <v>79</v>
      </c>
      <c r="Z65" s="52">
        <f t="shared" si="9"/>
        <v>7</v>
      </c>
    </row>
    <row r="66" spans="1:26" s="6" customFormat="1" ht="15.75" customHeight="1">
      <c r="A66" s="50">
        <v>55</v>
      </c>
      <c r="B66" s="106" t="s">
        <v>94</v>
      </c>
      <c r="C66" s="107" t="s">
        <v>95</v>
      </c>
      <c r="D66" s="51">
        <v>4</v>
      </c>
      <c r="E66" s="50">
        <v>4</v>
      </c>
      <c r="F66" s="50">
        <v>4</v>
      </c>
      <c r="G66" s="50">
        <v>4</v>
      </c>
      <c r="H66" s="50">
        <v>5</v>
      </c>
      <c r="I66" s="50">
        <v>5</v>
      </c>
      <c r="J66" s="50">
        <v>5</v>
      </c>
      <c r="K66" s="50">
        <v>3</v>
      </c>
      <c r="L66" s="50">
        <v>4</v>
      </c>
      <c r="M66" s="33">
        <f t="shared" si="5"/>
        <v>38</v>
      </c>
      <c r="N66" s="50">
        <v>4</v>
      </c>
      <c r="O66" s="50">
        <v>5</v>
      </c>
      <c r="P66" s="50">
        <v>5</v>
      </c>
      <c r="Q66" s="50">
        <v>3</v>
      </c>
      <c r="R66" s="50">
        <v>4</v>
      </c>
      <c r="S66" s="50">
        <v>6</v>
      </c>
      <c r="T66" s="50">
        <v>3</v>
      </c>
      <c r="U66" s="50">
        <v>5</v>
      </c>
      <c r="V66" s="50">
        <v>6</v>
      </c>
      <c r="W66" s="33">
        <f t="shared" si="6"/>
        <v>41</v>
      </c>
      <c r="X66" s="33">
        <f t="shared" si="8"/>
        <v>79</v>
      </c>
      <c r="Y66" s="33">
        <f t="shared" si="7"/>
        <v>79</v>
      </c>
      <c r="Z66" s="52">
        <f t="shared" si="9"/>
        <v>7</v>
      </c>
    </row>
    <row r="67" spans="1:26" s="6" customFormat="1" ht="15.75" customHeight="1">
      <c r="A67" s="50">
        <v>55</v>
      </c>
      <c r="B67" s="112" t="s">
        <v>66</v>
      </c>
      <c r="C67" s="113" t="s">
        <v>67</v>
      </c>
      <c r="D67" s="51">
        <v>4</v>
      </c>
      <c r="E67" s="50">
        <v>3</v>
      </c>
      <c r="F67" s="50">
        <v>4</v>
      </c>
      <c r="G67" s="50">
        <v>6</v>
      </c>
      <c r="H67" s="50">
        <v>5</v>
      </c>
      <c r="I67" s="50">
        <v>6</v>
      </c>
      <c r="J67" s="50">
        <v>4</v>
      </c>
      <c r="K67" s="50">
        <v>3</v>
      </c>
      <c r="L67" s="50">
        <v>5</v>
      </c>
      <c r="M67" s="33">
        <f t="shared" si="5"/>
        <v>40</v>
      </c>
      <c r="N67" s="50">
        <v>4</v>
      </c>
      <c r="O67" s="50">
        <v>5</v>
      </c>
      <c r="P67" s="50">
        <v>5</v>
      </c>
      <c r="Q67" s="50">
        <v>3</v>
      </c>
      <c r="R67" s="50">
        <v>4</v>
      </c>
      <c r="S67" s="50">
        <v>5</v>
      </c>
      <c r="T67" s="50">
        <v>4</v>
      </c>
      <c r="U67" s="50">
        <v>5</v>
      </c>
      <c r="V67" s="50">
        <v>4</v>
      </c>
      <c r="W67" s="33">
        <f t="shared" si="6"/>
        <v>39</v>
      </c>
      <c r="X67" s="33">
        <f t="shared" si="8"/>
        <v>79</v>
      </c>
      <c r="Y67" s="33">
        <f t="shared" si="7"/>
        <v>79</v>
      </c>
      <c r="Z67" s="52">
        <f t="shared" si="9"/>
        <v>7</v>
      </c>
    </row>
    <row r="68" spans="1:26" s="6" customFormat="1" ht="15.75" customHeight="1">
      <c r="A68" s="50">
        <v>55</v>
      </c>
      <c r="B68" s="112" t="s">
        <v>226</v>
      </c>
      <c r="C68" s="113" t="s">
        <v>227</v>
      </c>
      <c r="D68" s="51">
        <v>5</v>
      </c>
      <c r="E68" s="50">
        <v>3</v>
      </c>
      <c r="F68" s="50">
        <v>4</v>
      </c>
      <c r="G68" s="50">
        <v>5</v>
      </c>
      <c r="H68" s="50">
        <v>4</v>
      </c>
      <c r="I68" s="50">
        <v>5</v>
      </c>
      <c r="J68" s="50">
        <v>7</v>
      </c>
      <c r="K68" s="50">
        <v>3</v>
      </c>
      <c r="L68" s="50">
        <v>4</v>
      </c>
      <c r="M68" s="33">
        <f t="shared" si="5"/>
        <v>40</v>
      </c>
      <c r="N68" s="50">
        <v>3</v>
      </c>
      <c r="O68" s="50">
        <v>5</v>
      </c>
      <c r="P68" s="50">
        <v>4</v>
      </c>
      <c r="Q68" s="50">
        <v>4</v>
      </c>
      <c r="R68" s="50">
        <v>4</v>
      </c>
      <c r="S68" s="50">
        <v>6</v>
      </c>
      <c r="T68" s="50">
        <v>3</v>
      </c>
      <c r="U68" s="50">
        <v>5</v>
      </c>
      <c r="V68" s="50">
        <v>5</v>
      </c>
      <c r="W68" s="33">
        <f t="shared" si="6"/>
        <v>39</v>
      </c>
      <c r="X68" s="33">
        <f t="shared" si="8"/>
        <v>79</v>
      </c>
      <c r="Y68" s="33">
        <f t="shared" si="7"/>
        <v>79</v>
      </c>
      <c r="Z68" s="52">
        <f t="shared" si="9"/>
        <v>7</v>
      </c>
    </row>
    <row r="69" spans="1:26" s="6" customFormat="1" ht="15.75" customHeight="1">
      <c r="A69" s="50">
        <v>55</v>
      </c>
      <c r="B69" s="106" t="s">
        <v>106</v>
      </c>
      <c r="C69" s="107" t="s">
        <v>107</v>
      </c>
      <c r="D69" s="51">
        <v>5</v>
      </c>
      <c r="E69" s="50">
        <v>4</v>
      </c>
      <c r="F69" s="50">
        <v>4</v>
      </c>
      <c r="G69" s="50">
        <v>6</v>
      </c>
      <c r="H69" s="50">
        <v>4</v>
      </c>
      <c r="I69" s="50">
        <v>5</v>
      </c>
      <c r="J69" s="50">
        <v>4</v>
      </c>
      <c r="K69" s="50">
        <v>3</v>
      </c>
      <c r="L69" s="50">
        <v>4</v>
      </c>
      <c r="M69" s="33">
        <f t="shared" si="5"/>
        <v>39</v>
      </c>
      <c r="N69" s="50">
        <v>5</v>
      </c>
      <c r="O69" s="50">
        <v>5</v>
      </c>
      <c r="P69" s="50">
        <v>4</v>
      </c>
      <c r="Q69" s="50">
        <v>5</v>
      </c>
      <c r="R69" s="50">
        <v>5</v>
      </c>
      <c r="S69" s="50">
        <v>5</v>
      </c>
      <c r="T69" s="50">
        <v>2</v>
      </c>
      <c r="U69" s="50">
        <v>5</v>
      </c>
      <c r="V69" s="50">
        <v>4</v>
      </c>
      <c r="W69" s="33">
        <f t="shared" si="6"/>
        <v>40</v>
      </c>
      <c r="X69" s="33">
        <f t="shared" si="8"/>
        <v>79</v>
      </c>
      <c r="Y69" s="33">
        <f t="shared" si="7"/>
        <v>79</v>
      </c>
      <c r="Z69" s="52">
        <f t="shared" si="9"/>
        <v>7</v>
      </c>
    </row>
    <row r="70" spans="1:26" s="6" customFormat="1" ht="15.75" customHeight="1">
      <c r="A70" s="50">
        <v>55</v>
      </c>
      <c r="B70" s="108" t="s">
        <v>176</v>
      </c>
      <c r="C70" s="109" t="s">
        <v>177</v>
      </c>
      <c r="D70" s="51">
        <v>4</v>
      </c>
      <c r="E70" s="50">
        <v>2</v>
      </c>
      <c r="F70" s="50">
        <v>4</v>
      </c>
      <c r="G70" s="50">
        <v>5</v>
      </c>
      <c r="H70" s="50">
        <v>4</v>
      </c>
      <c r="I70" s="50">
        <v>6</v>
      </c>
      <c r="J70" s="50">
        <v>4</v>
      </c>
      <c r="K70" s="50">
        <v>4</v>
      </c>
      <c r="L70" s="50">
        <v>5</v>
      </c>
      <c r="M70" s="33">
        <f aca="true" t="shared" si="10" ref="M70:M101">SUM(D70:L70)</f>
        <v>38</v>
      </c>
      <c r="N70" s="50">
        <v>4</v>
      </c>
      <c r="O70" s="50">
        <v>5</v>
      </c>
      <c r="P70" s="50">
        <v>7</v>
      </c>
      <c r="Q70" s="50">
        <v>4</v>
      </c>
      <c r="R70" s="50">
        <v>5</v>
      </c>
      <c r="S70" s="50">
        <v>6</v>
      </c>
      <c r="T70" s="50">
        <v>3</v>
      </c>
      <c r="U70" s="50">
        <v>4</v>
      </c>
      <c r="V70" s="50">
        <v>3</v>
      </c>
      <c r="W70" s="33">
        <f aca="true" t="shared" si="11" ref="W70:W101">SUM(N70:V70)</f>
        <v>41</v>
      </c>
      <c r="X70" s="33">
        <f t="shared" si="8"/>
        <v>79</v>
      </c>
      <c r="Y70" s="33">
        <f t="shared" si="7"/>
        <v>79</v>
      </c>
      <c r="Z70" s="52">
        <f t="shared" si="9"/>
        <v>7</v>
      </c>
    </row>
    <row r="71" spans="1:26" s="6" customFormat="1" ht="15.75" customHeight="1">
      <c r="A71" s="50">
        <v>55</v>
      </c>
      <c r="B71" s="112" t="s">
        <v>102</v>
      </c>
      <c r="C71" s="113" t="s">
        <v>103</v>
      </c>
      <c r="D71" s="51">
        <v>4</v>
      </c>
      <c r="E71" s="50">
        <v>3</v>
      </c>
      <c r="F71" s="50">
        <v>7</v>
      </c>
      <c r="G71" s="50">
        <v>5</v>
      </c>
      <c r="H71" s="50">
        <v>4</v>
      </c>
      <c r="I71" s="50">
        <v>5</v>
      </c>
      <c r="J71" s="50">
        <v>4</v>
      </c>
      <c r="K71" s="50">
        <v>4</v>
      </c>
      <c r="L71" s="50">
        <v>5</v>
      </c>
      <c r="M71" s="33">
        <f t="shared" si="10"/>
        <v>41</v>
      </c>
      <c r="N71" s="50">
        <v>4</v>
      </c>
      <c r="O71" s="50">
        <v>5</v>
      </c>
      <c r="P71" s="50">
        <v>5</v>
      </c>
      <c r="Q71" s="50">
        <v>2</v>
      </c>
      <c r="R71" s="50">
        <v>5</v>
      </c>
      <c r="S71" s="50">
        <v>5</v>
      </c>
      <c r="T71" s="50">
        <v>3</v>
      </c>
      <c r="U71" s="50">
        <v>4</v>
      </c>
      <c r="V71" s="50">
        <v>5</v>
      </c>
      <c r="W71" s="33">
        <f t="shared" si="11"/>
        <v>38</v>
      </c>
      <c r="X71" s="33">
        <f t="shared" si="8"/>
        <v>79</v>
      </c>
      <c r="Y71" s="33">
        <f aca="true" t="shared" si="12" ref="Y71:Y102">SUM(X71)</f>
        <v>79</v>
      </c>
      <c r="Z71" s="52">
        <f t="shared" si="9"/>
        <v>7</v>
      </c>
    </row>
    <row r="72" spans="1:26" s="6" customFormat="1" ht="15.75" customHeight="1">
      <c r="A72" s="50">
        <v>55</v>
      </c>
      <c r="B72" s="106" t="s">
        <v>234</v>
      </c>
      <c r="C72" s="107" t="s">
        <v>235</v>
      </c>
      <c r="D72" s="57">
        <v>4</v>
      </c>
      <c r="E72" s="58">
        <v>3</v>
      </c>
      <c r="F72" s="58">
        <v>6</v>
      </c>
      <c r="G72" s="58">
        <v>6</v>
      </c>
      <c r="H72" s="58">
        <v>4</v>
      </c>
      <c r="I72" s="58">
        <v>5</v>
      </c>
      <c r="J72" s="58">
        <v>4</v>
      </c>
      <c r="K72" s="58">
        <v>3</v>
      </c>
      <c r="L72" s="58">
        <v>4</v>
      </c>
      <c r="M72" s="33">
        <f t="shared" si="10"/>
        <v>39</v>
      </c>
      <c r="N72" s="58">
        <v>4</v>
      </c>
      <c r="O72" s="58">
        <v>5</v>
      </c>
      <c r="P72" s="58">
        <v>5</v>
      </c>
      <c r="Q72" s="58">
        <v>3</v>
      </c>
      <c r="R72" s="58">
        <v>5</v>
      </c>
      <c r="S72" s="58">
        <v>5</v>
      </c>
      <c r="T72" s="58">
        <v>4</v>
      </c>
      <c r="U72" s="58">
        <v>5</v>
      </c>
      <c r="V72" s="58">
        <v>4</v>
      </c>
      <c r="W72" s="48">
        <f t="shared" si="11"/>
        <v>40</v>
      </c>
      <c r="X72" s="48">
        <f aca="true" t="shared" si="13" ref="X72:X103">SUM(M72+W72)</f>
        <v>79</v>
      </c>
      <c r="Y72" s="48">
        <f t="shared" si="12"/>
        <v>79</v>
      </c>
      <c r="Z72" s="52">
        <f aca="true" t="shared" si="14" ref="Z72:Z103">SUM(Y72-72)</f>
        <v>7</v>
      </c>
    </row>
    <row r="73" spans="1:26" s="6" customFormat="1" ht="15.75" customHeight="1">
      <c r="A73" s="50">
        <v>66</v>
      </c>
      <c r="B73" s="108" t="s">
        <v>18</v>
      </c>
      <c r="C73" s="109" t="s">
        <v>19</v>
      </c>
      <c r="D73" s="51">
        <v>3</v>
      </c>
      <c r="E73" s="50">
        <v>3</v>
      </c>
      <c r="F73" s="50">
        <v>7</v>
      </c>
      <c r="G73" s="50">
        <v>6</v>
      </c>
      <c r="H73" s="50">
        <v>4</v>
      </c>
      <c r="I73" s="50">
        <v>4</v>
      </c>
      <c r="J73" s="50">
        <v>4</v>
      </c>
      <c r="K73" s="50">
        <v>3</v>
      </c>
      <c r="L73" s="50">
        <v>4</v>
      </c>
      <c r="M73" s="33">
        <f t="shared" si="10"/>
        <v>38</v>
      </c>
      <c r="N73" s="50">
        <v>5</v>
      </c>
      <c r="O73" s="50">
        <v>5</v>
      </c>
      <c r="P73" s="50">
        <v>5</v>
      </c>
      <c r="Q73" s="50">
        <v>4</v>
      </c>
      <c r="R73" s="50">
        <v>3</v>
      </c>
      <c r="S73" s="50">
        <v>5</v>
      </c>
      <c r="T73" s="50">
        <v>5</v>
      </c>
      <c r="U73" s="50">
        <v>5</v>
      </c>
      <c r="V73" s="50">
        <v>5</v>
      </c>
      <c r="W73" s="33">
        <f t="shared" si="11"/>
        <v>42</v>
      </c>
      <c r="X73" s="33">
        <f t="shared" si="13"/>
        <v>80</v>
      </c>
      <c r="Y73" s="33">
        <f t="shared" si="12"/>
        <v>80</v>
      </c>
      <c r="Z73" s="52">
        <f t="shared" si="14"/>
        <v>8</v>
      </c>
    </row>
    <row r="74" spans="1:26" s="6" customFormat="1" ht="15.75" customHeight="1">
      <c r="A74" s="50">
        <v>66</v>
      </c>
      <c r="B74" s="112" t="s">
        <v>189</v>
      </c>
      <c r="C74" s="113" t="s">
        <v>190</v>
      </c>
      <c r="D74" s="51">
        <v>4</v>
      </c>
      <c r="E74" s="50">
        <v>3</v>
      </c>
      <c r="F74" s="50">
        <v>4</v>
      </c>
      <c r="G74" s="50">
        <v>5</v>
      </c>
      <c r="H74" s="50">
        <v>4</v>
      </c>
      <c r="I74" s="50">
        <v>6</v>
      </c>
      <c r="J74" s="50">
        <v>4</v>
      </c>
      <c r="K74" s="50">
        <v>2</v>
      </c>
      <c r="L74" s="50">
        <v>5</v>
      </c>
      <c r="M74" s="33">
        <f t="shared" si="10"/>
        <v>37</v>
      </c>
      <c r="N74" s="50">
        <v>4</v>
      </c>
      <c r="O74" s="50">
        <v>5</v>
      </c>
      <c r="P74" s="50">
        <v>6</v>
      </c>
      <c r="Q74" s="50">
        <v>3</v>
      </c>
      <c r="R74" s="50">
        <v>4</v>
      </c>
      <c r="S74" s="50">
        <v>9</v>
      </c>
      <c r="T74" s="50">
        <v>3</v>
      </c>
      <c r="U74" s="50">
        <v>4</v>
      </c>
      <c r="V74" s="50">
        <v>5</v>
      </c>
      <c r="W74" s="33">
        <f t="shared" si="11"/>
        <v>43</v>
      </c>
      <c r="X74" s="33">
        <f t="shared" si="13"/>
        <v>80</v>
      </c>
      <c r="Y74" s="33">
        <f t="shared" si="12"/>
        <v>80</v>
      </c>
      <c r="Z74" s="52">
        <f t="shared" si="14"/>
        <v>8</v>
      </c>
    </row>
    <row r="75" spans="1:26" s="6" customFormat="1" ht="15.75" customHeight="1">
      <c r="A75" s="50">
        <v>66</v>
      </c>
      <c r="B75" s="106" t="s">
        <v>20</v>
      </c>
      <c r="C75" s="107" t="s">
        <v>21</v>
      </c>
      <c r="D75" s="54">
        <v>4</v>
      </c>
      <c r="E75" s="53">
        <v>3</v>
      </c>
      <c r="F75" s="53">
        <v>4</v>
      </c>
      <c r="G75" s="53">
        <v>6</v>
      </c>
      <c r="H75" s="53">
        <v>5</v>
      </c>
      <c r="I75" s="53">
        <v>6</v>
      </c>
      <c r="J75" s="53">
        <v>4</v>
      </c>
      <c r="K75" s="53">
        <v>4</v>
      </c>
      <c r="L75" s="53">
        <v>6</v>
      </c>
      <c r="M75" s="33">
        <f t="shared" si="10"/>
        <v>42</v>
      </c>
      <c r="N75" s="53">
        <v>4</v>
      </c>
      <c r="O75" s="53">
        <v>4</v>
      </c>
      <c r="P75" s="53">
        <v>5</v>
      </c>
      <c r="Q75" s="53">
        <v>4</v>
      </c>
      <c r="R75" s="53">
        <v>4</v>
      </c>
      <c r="S75" s="53">
        <v>5</v>
      </c>
      <c r="T75" s="53">
        <v>3</v>
      </c>
      <c r="U75" s="53">
        <v>4</v>
      </c>
      <c r="V75" s="53">
        <v>5</v>
      </c>
      <c r="W75" s="33">
        <f t="shared" si="11"/>
        <v>38</v>
      </c>
      <c r="X75" s="33">
        <f t="shared" si="13"/>
        <v>80</v>
      </c>
      <c r="Y75" s="33">
        <f t="shared" si="12"/>
        <v>80</v>
      </c>
      <c r="Z75" s="52">
        <f t="shared" si="14"/>
        <v>8</v>
      </c>
    </row>
    <row r="76" spans="1:26" s="6" customFormat="1" ht="15.75" customHeight="1">
      <c r="A76" s="50">
        <v>66</v>
      </c>
      <c r="B76" s="108" t="s">
        <v>174</v>
      </c>
      <c r="C76" s="109" t="s">
        <v>175</v>
      </c>
      <c r="D76" s="51">
        <v>5</v>
      </c>
      <c r="E76" s="50">
        <v>3</v>
      </c>
      <c r="F76" s="50">
        <v>5</v>
      </c>
      <c r="G76" s="50">
        <v>5</v>
      </c>
      <c r="H76" s="50">
        <v>5</v>
      </c>
      <c r="I76" s="50">
        <v>6</v>
      </c>
      <c r="J76" s="50">
        <v>5</v>
      </c>
      <c r="K76" s="50">
        <v>4</v>
      </c>
      <c r="L76" s="50">
        <v>5</v>
      </c>
      <c r="M76" s="33">
        <f t="shared" si="10"/>
        <v>43</v>
      </c>
      <c r="N76" s="50">
        <v>4</v>
      </c>
      <c r="O76" s="50">
        <v>4</v>
      </c>
      <c r="P76" s="50">
        <v>5</v>
      </c>
      <c r="Q76" s="50">
        <v>3</v>
      </c>
      <c r="R76" s="50">
        <v>4</v>
      </c>
      <c r="S76" s="50">
        <v>6</v>
      </c>
      <c r="T76" s="50">
        <v>3</v>
      </c>
      <c r="U76" s="50">
        <v>3</v>
      </c>
      <c r="V76" s="50">
        <v>5</v>
      </c>
      <c r="W76" s="33">
        <f t="shared" si="11"/>
        <v>37</v>
      </c>
      <c r="X76" s="33">
        <f t="shared" si="13"/>
        <v>80</v>
      </c>
      <c r="Y76" s="33">
        <f t="shared" si="12"/>
        <v>80</v>
      </c>
      <c r="Z76" s="52">
        <f t="shared" si="14"/>
        <v>8</v>
      </c>
    </row>
    <row r="77" spans="1:26" s="6" customFormat="1" ht="15.75" customHeight="1">
      <c r="A77" s="50">
        <v>66</v>
      </c>
      <c r="B77" s="112" t="s">
        <v>76</v>
      </c>
      <c r="C77" s="113" t="s">
        <v>77</v>
      </c>
      <c r="D77" s="51">
        <v>4</v>
      </c>
      <c r="E77" s="50">
        <v>4</v>
      </c>
      <c r="F77" s="50">
        <v>4</v>
      </c>
      <c r="G77" s="50">
        <v>4</v>
      </c>
      <c r="H77" s="50">
        <v>4</v>
      </c>
      <c r="I77" s="50">
        <v>6</v>
      </c>
      <c r="J77" s="50">
        <v>5</v>
      </c>
      <c r="K77" s="50">
        <v>3</v>
      </c>
      <c r="L77" s="50">
        <v>7</v>
      </c>
      <c r="M77" s="33">
        <f t="shared" si="10"/>
        <v>41</v>
      </c>
      <c r="N77" s="50">
        <v>4</v>
      </c>
      <c r="O77" s="50">
        <v>5</v>
      </c>
      <c r="P77" s="50">
        <v>6</v>
      </c>
      <c r="Q77" s="50">
        <v>3</v>
      </c>
      <c r="R77" s="50">
        <v>4</v>
      </c>
      <c r="S77" s="50">
        <v>5</v>
      </c>
      <c r="T77" s="50">
        <v>3</v>
      </c>
      <c r="U77" s="50">
        <v>4</v>
      </c>
      <c r="V77" s="50">
        <v>5</v>
      </c>
      <c r="W77" s="33">
        <f t="shared" si="11"/>
        <v>39</v>
      </c>
      <c r="X77" s="33">
        <f t="shared" si="13"/>
        <v>80</v>
      </c>
      <c r="Y77" s="33">
        <f t="shared" si="12"/>
        <v>80</v>
      </c>
      <c r="Z77" s="52">
        <f t="shared" si="14"/>
        <v>8</v>
      </c>
    </row>
    <row r="78" spans="1:26" s="6" customFormat="1" ht="15.75" customHeight="1">
      <c r="A78" s="50">
        <v>71</v>
      </c>
      <c r="B78" s="106" t="s">
        <v>40</v>
      </c>
      <c r="C78" s="107" t="s">
        <v>41</v>
      </c>
      <c r="D78" s="51">
        <v>4</v>
      </c>
      <c r="E78" s="50">
        <v>4</v>
      </c>
      <c r="F78" s="50">
        <v>7</v>
      </c>
      <c r="G78" s="50">
        <v>5</v>
      </c>
      <c r="H78" s="50">
        <v>5</v>
      </c>
      <c r="I78" s="50">
        <v>5</v>
      </c>
      <c r="J78" s="50">
        <v>6</v>
      </c>
      <c r="K78" s="50">
        <v>3</v>
      </c>
      <c r="L78" s="50">
        <v>5</v>
      </c>
      <c r="M78" s="33">
        <f t="shared" si="10"/>
        <v>44</v>
      </c>
      <c r="N78" s="50">
        <v>3</v>
      </c>
      <c r="O78" s="50">
        <v>4</v>
      </c>
      <c r="P78" s="50">
        <v>5</v>
      </c>
      <c r="Q78" s="50">
        <v>4</v>
      </c>
      <c r="R78" s="50">
        <v>5</v>
      </c>
      <c r="S78" s="50">
        <v>5</v>
      </c>
      <c r="T78" s="50">
        <v>3</v>
      </c>
      <c r="U78" s="50">
        <v>4</v>
      </c>
      <c r="V78" s="50">
        <v>4</v>
      </c>
      <c r="W78" s="33">
        <f t="shared" si="11"/>
        <v>37</v>
      </c>
      <c r="X78" s="33">
        <f t="shared" si="13"/>
        <v>81</v>
      </c>
      <c r="Y78" s="33">
        <f t="shared" si="12"/>
        <v>81</v>
      </c>
      <c r="Z78" s="52">
        <f t="shared" si="14"/>
        <v>9</v>
      </c>
    </row>
    <row r="79" spans="1:26" s="6" customFormat="1" ht="15.75" customHeight="1">
      <c r="A79" s="50">
        <v>71</v>
      </c>
      <c r="B79" s="108" t="s">
        <v>98</v>
      </c>
      <c r="C79" s="109" t="s">
        <v>99</v>
      </c>
      <c r="D79" s="51">
        <v>3</v>
      </c>
      <c r="E79" s="50">
        <v>2</v>
      </c>
      <c r="F79" s="50">
        <v>5</v>
      </c>
      <c r="G79" s="50">
        <v>5</v>
      </c>
      <c r="H79" s="50">
        <v>5</v>
      </c>
      <c r="I79" s="50">
        <v>6</v>
      </c>
      <c r="J79" s="50">
        <v>6</v>
      </c>
      <c r="K79" s="50">
        <v>3</v>
      </c>
      <c r="L79" s="50">
        <v>5</v>
      </c>
      <c r="M79" s="33">
        <f t="shared" si="10"/>
        <v>40</v>
      </c>
      <c r="N79" s="50">
        <v>4</v>
      </c>
      <c r="O79" s="50">
        <v>4</v>
      </c>
      <c r="P79" s="50">
        <v>6</v>
      </c>
      <c r="Q79" s="50">
        <v>4</v>
      </c>
      <c r="R79" s="50">
        <v>5</v>
      </c>
      <c r="S79" s="50">
        <v>6</v>
      </c>
      <c r="T79" s="50">
        <v>3</v>
      </c>
      <c r="U79" s="50">
        <v>4</v>
      </c>
      <c r="V79" s="50">
        <v>5</v>
      </c>
      <c r="W79" s="33">
        <f t="shared" si="11"/>
        <v>41</v>
      </c>
      <c r="X79" s="33">
        <f t="shared" si="13"/>
        <v>81</v>
      </c>
      <c r="Y79" s="33">
        <f t="shared" si="12"/>
        <v>81</v>
      </c>
      <c r="Z79" s="52">
        <f t="shared" si="14"/>
        <v>9</v>
      </c>
    </row>
    <row r="80" spans="1:26" s="6" customFormat="1" ht="15.75" customHeight="1">
      <c r="A80" s="50">
        <v>71</v>
      </c>
      <c r="B80" s="112" t="s">
        <v>16</v>
      </c>
      <c r="C80" s="113" t="s">
        <v>17</v>
      </c>
      <c r="D80" s="51">
        <v>4</v>
      </c>
      <c r="E80" s="50">
        <v>3</v>
      </c>
      <c r="F80" s="50">
        <v>5</v>
      </c>
      <c r="G80" s="50">
        <v>6</v>
      </c>
      <c r="H80" s="50">
        <v>4</v>
      </c>
      <c r="I80" s="50">
        <v>5</v>
      </c>
      <c r="J80" s="50">
        <v>5</v>
      </c>
      <c r="K80" s="50">
        <v>3</v>
      </c>
      <c r="L80" s="50">
        <v>5</v>
      </c>
      <c r="M80" s="33">
        <f t="shared" si="10"/>
        <v>40</v>
      </c>
      <c r="N80" s="50">
        <v>3</v>
      </c>
      <c r="O80" s="50">
        <v>6</v>
      </c>
      <c r="P80" s="50">
        <v>6</v>
      </c>
      <c r="Q80" s="50">
        <v>3</v>
      </c>
      <c r="R80" s="50">
        <v>5</v>
      </c>
      <c r="S80" s="50">
        <v>5</v>
      </c>
      <c r="T80" s="50">
        <v>4</v>
      </c>
      <c r="U80" s="50">
        <v>4</v>
      </c>
      <c r="V80" s="50">
        <v>5</v>
      </c>
      <c r="W80" s="33">
        <f t="shared" si="11"/>
        <v>41</v>
      </c>
      <c r="X80" s="33">
        <f t="shared" si="13"/>
        <v>81</v>
      </c>
      <c r="Y80" s="33">
        <f t="shared" si="12"/>
        <v>81</v>
      </c>
      <c r="Z80" s="52">
        <f t="shared" si="14"/>
        <v>9</v>
      </c>
    </row>
    <row r="81" spans="1:26" s="6" customFormat="1" ht="15.75" customHeight="1">
      <c r="A81" s="50">
        <v>71</v>
      </c>
      <c r="B81" s="106" t="s">
        <v>34</v>
      </c>
      <c r="C81" s="107" t="s">
        <v>35</v>
      </c>
      <c r="D81" s="54">
        <v>7</v>
      </c>
      <c r="E81" s="53">
        <v>3</v>
      </c>
      <c r="F81" s="53">
        <v>5</v>
      </c>
      <c r="G81" s="53">
        <v>5</v>
      </c>
      <c r="H81" s="53">
        <v>4</v>
      </c>
      <c r="I81" s="53">
        <v>5</v>
      </c>
      <c r="J81" s="53">
        <v>4</v>
      </c>
      <c r="K81" s="53">
        <v>4</v>
      </c>
      <c r="L81" s="53">
        <v>6</v>
      </c>
      <c r="M81" s="33">
        <f t="shared" si="10"/>
        <v>43</v>
      </c>
      <c r="N81" s="53">
        <v>4</v>
      </c>
      <c r="O81" s="53">
        <v>5</v>
      </c>
      <c r="P81" s="53">
        <v>4</v>
      </c>
      <c r="Q81" s="53">
        <v>4</v>
      </c>
      <c r="R81" s="53">
        <v>4</v>
      </c>
      <c r="S81" s="53">
        <v>5</v>
      </c>
      <c r="T81" s="53">
        <v>3</v>
      </c>
      <c r="U81" s="53">
        <v>5</v>
      </c>
      <c r="V81" s="53">
        <v>4</v>
      </c>
      <c r="W81" s="33">
        <f t="shared" si="11"/>
        <v>38</v>
      </c>
      <c r="X81" s="33">
        <f t="shared" si="13"/>
        <v>81</v>
      </c>
      <c r="Y81" s="33">
        <f t="shared" si="12"/>
        <v>81</v>
      </c>
      <c r="Z81" s="52">
        <f t="shared" si="14"/>
        <v>9</v>
      </c>
    </row>
    <row r="82" spans="1:26" s="6" customFormat="1" ht="15.75" customHeight="1">
      <c r="A82" s="50">
        <v>71</v>
      </c>
      <c r="B82" s="108" t="s">
        <v>148</v>
      </c>
      <c r="C82" s="109" t="s">
        <v>149</v>
      </c>
      <c r="D82" s="51">
        <v>5</v>
      </c>
      <c r="E82" s="50">
        <v>3</v>
      </c>
      <c r="F82" s="50">
        <v>6</v>
      </c>
      <c r="G82" s="50">
        <v>5</v>
      </c>
      <c r="H82" s="50">
        <v>4</v>
      </c>
      <c r="I82" s="50">
        <v>5</v>
      </c>
      <c r="J82" s="50">
        <v>5</v>
      </c>
      <c r="K82" s="50">
        <v>4</v>
      </c>
      <c r="L82" s="50">
        <v>5</v>
      </c>
      <c r="M82" s="33">
        <f t="shared" si="10"/>
        <v>42</v>
      </c>
      <c r="N82" s="50">
        <v>5</v>
      </c>
      <c r="O82" s="50">
        <v>4</v>
      </c>
      <c r="P82" s="50">
        <v>6</v>
      </c>
      <c r="Q82" s="50">
        <v>3</v>
      </c>
      <c r="R82" s="50">
        <v>4</v>
      </c>
      <c r="S82" s="50">
        <v>5</v>
      </c>
      <c r="T82" s="50">
        <v>3</v>
      </c>
      <c r="U82" s="50">
        <v>4</v>
      </c>
      <c r="V82" s="50">
        <v>5</v>
      </c>
      <c r="W82" s="33">
        <f t="shared" si="11"/>
        <v>39</v>
      </c>
      <c r="X82" s="33">
        <f t="shared" si="13"/>
        <v>81</v>
      </c>
      <c r="Y82" s="33">
        <f t="shared" si="12"/>
        <v>81</v>
      </c>
      <c r="Z82" s="52">
        <f t="shared" si="14"/>
        <v>9</v>
      </c>
    </row>
    <row r="83" spans="1:26" s="6" customFormat="1" ht="15.75" customHeight="1">
      <c r="A83" s="50">
        <v>71</v>
      </c>
      <c r="B83" s="112" t="s">
        <v>209</v>
      </c>
      <c r="C83" s="113" t="s">
        <v>210</v>
      </c>
      <c r="D83" s="51">
        <v>4</v>
      </c>
      <c r="E83" s="50">
        <v>4</v>
      </c>
      <c r="F83" s="50">
        <v>5</v>
      </c>
      <c r="G83" s="50">
        <v>5</v>
      </c>
      <c r="H83" s="50">
        <v>4</v>
      </c>
      <c r="I83" s="50">
        <v>5</v>
      </c>
      <c r="J83" s="50">
        <v>5</v>
      </c>
      <c r="K83" s="50">
        <v>3</v>
      </c>
      <c r="L83" s="50">
        <v>5</v>
      </c>
      <c r="M83" s="33">
        <f t="shared" si="10"/>
        <v>40</v>
      </c>
      <c r="N83" s="50">
        <v>4</v>
      </c>
      <c r="O83" s="50">
        <v>4</v>
      </c>
      <c r="P83" s="50">
        <v>5</v>
      </c>
      <c r="Q83" s="50">
        <v>6</v>
      </c>
      <c r="R83" s="50">
        <v>5</v>
      </c>
      <c r="S83" s="50">
        <v>4</v>
      </c>
      <c r="T83" s="50">
        <v>3</v>
      </c>
      <c r="U83" s="50">
        <v>5</v>
      </c>
      <c r="V83" s="50">
        <v>5</v>
      </c>
      <c r="W83" s="33">
        <f t="shared" si="11"/>
        <v>41</v>
      </c>
      <c r="X83" s="33">
        <f t="shared" si="13"/>
        <v>81</v>
      </c>
      <c r="Y83" s="33">
        <f t="shared" si="12"/>
        <v>81</v>
      </c>
      <c r="Z83" s="52">
        <f t="shared" si="14"/>
        <v>9</v>
      </c>
    </row>
    <row r="84" spans="1:26" s="6" customFormat="1" ht="15" customHeight="1">
      <c r="A84" s="50">
        <v>71</v>
      </c>
      <c r="B84" s="106" t="s">
        <v>74</v>
      </c>
      <c r="C84" s="107" t="s">
        <v>75</v>
      </c>
      <c r="D84" s="51">
        <v>4</v>
      </c>
      <c r="E84" s="50">
        <v>4</v>
      </c>
      <c r="F84" s="50">
        <v>5</v>
      </c>
      <c r="G84" s="50">
        <v>5</v>
      </c>
      <c r="H84" s="50">
        <v>5</v>
      </c>
      <c r="I84" s="50">
        <v>5</v>
      </c>
      <c r="J84" s="50">
        <v>4</v>
      </c>
      <c r="K84" s="50">
        <v>3</v>
      </c>
      <c r="L84" s="50">
        <v>3</v>
      </c>
      <c r="M84" s="33">
        <f t="shared" si="10"/>
        <v>38</v>
      </c>
      <c r="N84" s="50">
        <v>6</v>
      </c>
      <c r="O84" s="50">
        <v>4</v>
      </c>
      <c r="P84" s="50">
        <v>6</v>
      </c>
      <c r="Q84" s="50">
        <v>3</v>
      </c>
      <c r="R84" s="50">
        <v>5</v>
      </c>
      <c r="S84" s="50">
        <v>6</v>
      </c>
      <c r="T84" s="50">
        <v>3</v>
      </c>
      <c r="U84" s="50">
        <v>6</v>
      </c>
      <c r="V84" s="50">
        <v>4</v>
      </c>
      <c r="W84" s="33">
        <f t="shared" si="11"/>
        <v>43</v>
      </c>
      <c r="X84" s="33">
        <f t="shared" si="13"/>
        <v>81</v>
      </c>
      <c r="Y84" s="33">
        <f t="shared" si="12"/>
        <v>81</v>
      </c>
      <c r="Z84" s="52">
        <f t="shared" si="14"/>
        <v>9</v>
      </c>
    </row>
    <row r="85" spans="1:26" s="6" customFormat="1" ht="15.75" customHeight="1">
      <c r="A85" s="50">
        <v>71</v>
      </c>
      <c r="B85" s="108" t="s">
        <v>84</v>
      </c>
      <c r="C85" s="109" t="s">
        <v>85</v>
      </c>
      <c r="D85" s="54">
        <v>4</v>
      </c>
      <c r="E85" s="53">
        <v>3</v>
      </c>
      <c r="F85" s="53">
        <v>5</v>
      </c>
      <c r="G85" s="53">
        <v>7</v>
      </c>
      <c r="H85" s="53">
        <v>4</v>
      </c>
      <c r="I85" s="53">
        <v>5</v>
      </c>
      <c r="J85" s="53">
        <v>5</v>
      </c>
      <c r="K85" s="53">
        <v>3</v>
      </c>
      <c r="L85" s="53">
        <v>5</v>
      </c>
      <c r="M85" s="33">
        <f t="shared" si="10"/>
        <v>41</v>
      </c>
      <c r="N85" s="53">
        <v>4</v>
      </c>
      <c r="O85" s="53">
        <v>5</v>
      </c>
      <c r="P85" s="53">
        <v>4</v>
      </c>
      <c r="Q85" s="53">
        <v>4</v>
      </c>
      <c r="R85" s="53">
        <v>3</v>
      </c>
      <c r="S85" s="53">
        <v>6</v>
      </c>
      <c r="T85" s="53">
        <v>3</v>
      </c>
      <c r="U85" s="53">
        <v>7</v>
      </c>
      <c r="V85" s="53">
        <v>4</v>
      </c>
      <c r="W85" s="33">
        <f t="shared" si="11"/>
        <v>40</v>
      </c>
      <c r="X85" s="33">
        <f t="shared" si="13"/>
        <v>81</v>
      </c>
      <c r="Y85" s="33">
        <f t="shared" si="12"/>
        <v>81</v>
      </c>
      <c r="Z85" s="52">
        <f t="shared" si="14"/>
        <v>9</v>
      </c>
    </row>
    <row r="86" spans="1:26" s="6" customFormat="1" ht="15.75" customHeight="1">
      <c r="A86" s="50">
        <v>79</v>
      </c>
      <c r="B86" s="112" t="s">
        <v>187</v>
      </c>
      <c r="C86" s="113" t="s">
        <v>188</v>
      </c>
      <c r="D86" s="51">
        <v>4</v>
      </c>
      <c r="E86" s="50">
        <v>4</v>
      </c>
      <c r="F86" s="50">
        <v>4</v>
      </c>
      <c r="G86" s="50">
        <v>6</v>
      </c>
      <c r="H86" s="50">
        <v>4</v>
      </c>
      <c r="I86" s="50">
        <v>5</v>
      </c>
      <c r="J86" s="50">
        <v>4</v>
      </c>
      <c r="K86" s="50">
        <v>4</v>
      </c>
      <c r="L86" s="50">
        <v>5</v>
      </c>
      <c r="M86" s="33">
        <f t="shared" si="10"/>
        <v>40</v>
      </c>
      <c r="N86" s="50">
        <v>5</v>
      </c>
      <c r="O86" s="50">
        <v>4</v>
      </c>
      <c r="P86" s="50">
        <v>6</v>
      </c>
      <c r="Q86" s="50">
        <v>3</v>
      </c>
      <c r="R86" s="50">
        <v>5</v>
      </c>
      <c r="S86" s="50">
        <v>5</v>
      </c>
      <c r="T86" s="50">
        <v>4</v>
      </c>
      <c r="U86" s="50">
        <v>5</v>
      </c>
      <c r="V86" s="50">
        <v>5</v>
      </c>
      <c r="W86" s="33">
        <f t="shared" si="11"/>
        <v>42</v>
      </c>
      <c r="X86" s="33">
        <f t="shared" si="13"/>
        <v>82</v>
      </c>
      <c r="Y86" s="33">
        <f t="shared" si="12"/>
        <v>82</v>
      </c>
      <c r="Z86" s="52">
        <f t="shared" si="14"/>
        <v>10</v>
      </c>
    </row>
    <row r="87" spans="1:26" s="6" customFormat="1" ht="15.75" customHeight="1">
      <c r="A87" s="50">
        <v>79</v>
      </c>
      <c r="B87" s="106" t="s">
        <v>191</v>
      </c>
      <c r="C87" s="107" t="s">
        <v>192</v>
      </c>
      <c r="D87" s="51">
        <v>3</v>
      </c>
      <c r="E87" s="50">
        <v>4</v>
      </c>
      <c r="F87" s="50">
        <v>5</v>
      </c>
      <c r="G87" s="50">
        <v>5</v>
      </c>
      <c r="H87" s="50">
        <v>5</v>
      </c>
      <c r="I87" s="50">
        <v>4</v>
      </c>
      <c r="J87" s="50">
        <v>5</v>
      </c>
      <c r="K87" s="50">
        <v>3</v>
      </c>
      <c r="L87" s="50">
        <v>5</v>
      </c>
      <c r="M87" s="33">
        <f t="shared" si="10"/>
        <v>39</v>
      </c>
      <c r="N87" s="50">
        <v>5</v>
      </c>
      <c r="O87" s="50">
        <v>5</v>
      </c>
      <c r="P87" s="50">
        <v>5</v>
      </c>
      <c r="Q87" s="50">
        <v>5</v>
      </c>
      <c r="R87" s="50">
        <v>4</v>
      </c>
      <c r="S87" s="50">
        <v>5</v>
      </c>
      <c r="T87" s="50">
        <v>3</v>
      </c>
      <c r="U87" s="50">
        <v>6</v>
      </c>
      <c r="V87" s="50">
        <v>5</v>
      </c>
      <c r="W87" s="33">
        <f t="shared" si="11"/>
        <v>43</v>
      </c>
      <c r="X87" s="33">
        <f t="shared" si="13"/>
        <v>82</v>
      </c>
      <c r="Y87" s="33">
        <f t="shared" si="12"/>
        <v>82</v>
      </c>
      <c r="Z87" s="52">
        <f t="shared" si="14"/>
        <v>10</v>
      </c>
    </row>
    <row r="88" spans="1:26" s="6" customFormat="1" ht="15.75" customHeight="1">
      <c r="A88" s="50">
        <v>79</v>
      </c>
      <c r="B88" s="108" t="s">
        <v>197</v>
      </c>
      <c r="C88" s="109" t="s">
        <v>198</v>
      </c>
      <c r="D88" s="51">
        <v>4</v>
      </c>
      <c r="E88" s="50">
        <v>3</v>
      </c>
      <c r="F88" s="50">
        <v>5</v>
      </c>
      <c r="G88" s="50">
        <v>5</v>
      </c>
      <c r="H88" s="50">
        <v>6</v>
      </c>
      <c r="I88" s="50">
        <v>5</v>
      </c>
      <c r="J88" s="50">
        <v>5</v>
      </c>
      <c r="K88" s="50">
        <v>3</v>
      </c>
      <c r="L88" s="50">
        <v>5</v>
      </c>
      <c r="M88" s="33">
        <f t="shared" si="10"/>
        <v>41</v>
      </c>
      <c r="N88" s="50">
        <v>4</v>
      </c>
      <c r="O88" s="50">
        <v>4</v>
      </c>
      <c r="P88" s="50">
        <v>4</v>
      </c>
      <c r="Q88" s="50">
        <v>4</v>
      </c>
      <c r="R88" s="50">
        <v>7</v>
      </c>
      <c r="S88" s="50">
        <v>6</v>
      </c>
      <c r="T88" s="50">
        <v>3</v>
      </c>
      <c r="U88" s="50">
        <v>5</v>
      </c>
      <c r="V88" s="50">
        <v>4</v>
      </c>
      <c r="W88" s="33">
        <f t="shared" si="11"/>
        <v>41</v>
      </c>
      <c r="X88" s="33">
        <f t="shared" si="13"/>
        <v>82</v>
      </c>
      <c r="Y88" s="33">
        <f t="shared" si="12"/>
        <v>82</v>
      </c>
      <c r="Z88" s="52">
        <f t="shared" si="14"/>
        <v>10</v>
      </c>
    </row>
    <row r="89" spans="1:26" s="6" customFormat="1" ht="15.75" customHeight="1">
      <c r="A89" s="50">
        <v>79</v>
      </c>
      <c r="B89" s="112" t="s">
        <v>110</v>
      </c>
      <c r="C89" s="113" t="s">
        <v>111</v>
      </c>
      <c r="D89" s="51">
        <v>5</v>
      </c>
      <c r="E89" s="50">
        <v>3</v>
      </c>
      <c r="F89" s="50">
        <v>5</v>
      </c>
      <c r="G89" s="50">
        <v>6</v>
      </c>
      <c r="H89" s="50">
        <v>4</v>
      </c>
      <c r="I89" s="50">
        <v>5</v>
      </c>
      <c r="J89" s="50">
        <v>5</v>
      </c>
      <c r="K89" s="50">
        <v>3</v>
      </c>
      <c r="L89" s="50">
        <v>5</v>
      </c>
      <c r="M89" s="33">
        <f t="shared" si="10"/>
        <v>41</v>
      </c>
      <c r="N89" s="50">
        <v>4</v>
      </c>
      <c r="O89" s="50">
        <v>4</v>
      </c>
      <c r="P89" s="50">
        <v>6</v>
      </c>
      <c r="Q89" s="50">
        <v>5</v>
      </c>
      <c r="R89" s="50">
        <v>4</v>
      </c>
      <c r="S89" s="50">
        <v>5</v>
      </c>
      <c r="T89" s="50">
        <v>4</v>
      </c>
      <c r="U89" s="50">
        <v>4</v>
      </c>
      <c r="V89" s="50">
        <v>5</v>
      </c>
      <c r="W89" s="33">
        <f t="shared" si="11"/>
        <v>41</v>
      </c>
      <c r="X89" s="33">
        <f t="shared" si="13"/>
        <v>82</v>
      </c>
      <c r="Y89" s="33">
        <f t="shared" si="12"/>
        <v>82</v>
      </c>
      <c r="Z89" s="52">
        <f t="shared" si="14"/>
        <v>10</v>
      </c>
    </row>
    <row r="90" spans="1:26" s="6" customFormat="1" ht="15.75" customHeight="1">
      <c r="A90" s="50">
        <v>79</v>
      </c>
      <c r="B90" s="106" t="s">
        <v>203</v>
      </c>
      <c r="C90" s="107" t="s">
        <v>204</v>
      </c>
      <c r="D90" s="51">
        <v>4</v>
      </c>
      <c r="E90" s="50">
        <v>3</v>
      </c>
      <c r="F90" s="50">
        <v>6</v>
      </c>
      <c r="G90" s="50">
        <v>5</v>
      </c>
      <c r="H90" s="50">
        <v>5</v>
      </c>
      <c r="I90" s="50">
        <v>5</v>
      </c>
      <c r="J90" s="50">
        <v>5</v>
      </c>
      <c r="K90" s="50">
        <v>4</v>
      </c>
      <c r="L90" s="50">
        <v>5</v>
      </c>
      <c r="M90" s="33">
        <f t="shared" si="10"/>
        <v>42</v>
      </c>
      <c r="N90" s="50">
        <v>4</v>
      </c>
      <c r="O90" s="50">
        <v>5</v>
      </c>
      <c r="P90" s="50">
        <v>5</v>
      </c>
      <c r="Q90" s="50">
        <v>5</v>
      </c>
      <c r="R90" s="50">
        <v>3</v>
      </c>
      <c r="S90" s="50">
        <v>6</v>
      </c>
      <c r="T90" s="50">
        <v>3</v>
      </c>
      <c r="U90" s="50">
        <v>3</v>
      </c>
      <c r="V90" s="50">
        <v>6</v>
      </c>
      <c r="W90" s="33">
        <f t="shared" si="11"/>
        <v>40</v>
      </c>
      <c r="X90" s="33">
        <f t="shared" si="13"/>
        <v>82</v>
      </c>
      <c r="Y90" s="33">
        <f t="shared" si="12"/>
        <v>82</v>
      </c>
      <c r="Z90" s="52">
        <f t="shared" si="14"/>
        <v>10</v>
      </c>
    </row>
    <row r="91" spans="1:26" s="6" customFormat="1" ht="15.75" customHeight="1">
      <c r="A91" s="50">
        <v>79</v>
      </c>
      <c r="B91" s="108" t="s">
        <v>205</v>
      </c>
      <c r="C91" s="109" t="s">
        <v>206</v>
      </c>
      <c r="D91" s="51">
        <v>4</v>
      </c>
      <c r="E91" s="50">
        <v>4</v>
      </c>
      <c r="F91" s="50">
        <v>5</v>
      </c>
      <c r="G91" s="50">
        <v>5</v>
      </c>
      <c r="H91" s="50">
        <v>4</v>
      </c>
      <c r="I91" s="50">
        <v>4</v>
      </c>
      <c r="J91" s="50">
        <v>5</v>
      </c>
      <c r="K91" s="50">
        <v>3</v>
      </c>
      <c r="L91" s="50">
        <v>4</v>
      </c>
      <c r="M91" s="33">
        <f t="shared" si="10"/>
        <v>38</v>
      </c>
      <c r="N91" s="50">
        <v>4</v>
      </c>
      <c r="O91" s="50">
        <v>6</v>
      </c>
      <c r="P91" s="50">
        <v>5</v>
      </c>
      <c r="Q91" s="50">
        <v>4</v>
      </c>
      <c r="R91" s="50">
        <v>4</v>
      </c>
      <c r="S91" s="50">
        <v>5</v>
      </c>
      <c r="T91" s="50">
        <v>5</v>
      </c>
      <c r="U91" s="50">
        <v>5</v>
      </c>
      <c r="V91" s="50">
        <v>6</v>
      </c>
      <c r="W91" s="33">
        <f t="shared" si="11"/>
        <v>44</v>
      </c>
      <c r="X91" s="33">
        <f t="shared" si="13"/>
        <v>82</v>
      </c>
      <c r="Y91" s="33">
        <f t="shared" si="12"/>
        <v>82</v>
      </c>
      <c r="Z91" s="52">
        <f t="shared" si="14"/>
        <v>10</v>
      </c>
    </row>
    <row r="92" spans="1:26" s="6" customFormat="1" ht="15.75" customHeight="1">
      <c r="A92" s="50">
        <v>79</v>
      </c>
      <c r="B92" s="112" t="s">
        <v>88</v>
      </c>
      <c r="C92" s="113" t="s">
        <v>89</v>
      </c>
      <c r="D92" s="51">
        <v>5</v>
      </c>
      <c r="E92" s="50">
        <v>3</v>
      </c>
      <c r="F92" s="50">
        <v>4</v>
      </c>
      <c r="G92" s="50">
        <v>6</v>
      </c>
      <c r="H92" s="50">
        <v>4</v>
      </c>
      <c r="I92" s="50">
        <v>6</v>
      </c>
      <c r="J92" s="50">
        <v>4</v>
      </c>
      <c r="K92" s="50">
        <v>3</v>
      </c>
      <c r="L92" s="50">
        <v>5</v>
      </c>
      <c r="M92" s="33">
        <f t="shared" si="10"/>
        <v>40</v>
      </c>
      <c r="N92" s="50">
        <v>5</v>
      </c>
      <c r="O92" s="50">
        <v>4</v>
      </c>
      <c r="P92" s="50">
        <v>5</v>
      </c>
      <c r="Q92" s="50">
        <v>4</v>
      </c>
      <c r="R92" s="50">
        <v>4</v>
      </c>
      <c r="S92" s="50">
        <v>5</v>
      </c>
      <c r="T92" s="50">
        <v>4</v>
      </c>
      <c r="U92" s="50">
        <v>6</v>
      </c>
      <c r="V92" s="50">
        <v>5</v>
      </c>
      <c r="W92" s="33">
        <f t="shared" si="11"/>
        <v>42</v>
      </c>
      <c r="X92" s="33">
        <f t="shared" si="13"/>
        <v>82</v>
      </c>
      <c r="Y92" s="33">
        <f t="shared" si="12"/>
        <v>82</v>
      </c>
      <c r="Z92" s="52">
        <f t="shared" si="14"/>
        <v>10</v>
      </c>
    </row>
    <row r="93" spans="1:26" s="6" customFormat="1" ht="15.75" customHeight="1">
      <c r="A93" s="50">
        <v>79</v>
      </c>
      <c r="B93" s="106" t="s">
        <v>44</v>
      </c>
      <c r="C93" s="107" t="s">
        <v>45</v>
      </c>
      <c r="D93" s="51">
        <v>5</v>
      </c>
      <c r="E93" s="50">
        <v>5</v>
      </c>
      <c r="F93" s="50">
        <v>5</v>
      </c>
      <c r="G93" s="50">
        <v>5</v>
      </c>
      <c r="H93" s="50">
        <v>4</v>
      </c>
      <c r="I93" s="50">
        <v>7</v>
      </c>
      <c r="J93" s="50">
        <v>5</v>
      </c>
      <c r="K93" s="50">
        <v>3</v>
      </c>
      <c r="L93" s="50">
        <v>3</v>
      </c>
      <c r="M93" s="33">
        <f t="shared" si="10"/>
        <v>42</v>
      </c>
      <c r="N93" s="50">
        <v>4</v>
      </c>
      <c r="O93" s="50">
        <v>3</v>
      </c>
      <c r="P93" s="50">
        <v>6</v>
      </c>
      <c r="Q93" s="50">
        <v>5</v>
      </c>
      <c r="R93" s="50">
        <v>4</v>
      </c>
      <c r="S93" s="50">
        <v>5</v>
      </c>
      <c r="T93" s="50">
        <v>3</v>
      </c>
      <c r="U93" s="50">
        <v>5</v>
      </c>
      <c r="V93" s="50">
        <v>5</v>
      </c>
      <c r="W93" s="33">
        <f t="shared" si="11"/>
        <v>40</v>
      </c>
      <c r="X93" s="33">
        <f t="shared" si="13"/>
        <v>82</v>
      </c>
      <c r="Y93" s="33">
        <f t="shared" si="12"/>
        <v>82</v>
      </c>
      <c r="Z93" s="52">
        <f t="shared" si="14"/>
        <v>10</v>
      </c>
    </row>
    <row r="94" spans="1:26" s="6" customFormat="1" ht="15.75" customHeight="1">
      <c r="A94" s="50">
        <v>79</v>
      </c>
      <c r="B94" s="108" t="s">
        <v>152</v>
      </c>
      <c r="C94" s="109" t="s">
        <v>153</v>
      </c>
      <c r="D94" s="51">
        <v>4</v>
      </c>
      <c r="E94" s="50">
        <v>4</v>
      </c>
      <c r="F94" s="50">
        <v>4</v>
      </c>
      <c r="G94" s="50">
        <v>5</v>
      </c>
      <c r="H94" s="50">
        <v>4</v>
      </c>
      <c r="I94" s="50">
        <v>5</v>
      </c>
      <c r="J94" s="50">
        <v>4</v>
      </c>
      <c r="K94" s="50">
        <v>3</v>
      </c>
      <c r="L94" s="50">
        <v>5</v>
      </c>
      <c r="M94" s="33">
        <f t="shared" si="10"/>
        <v>38</v>
      </c>
      <c r="N94" s="50">
        <v>5</v>
      </c>
      <c r="O94" s="50">
        <v>5</v>
      </c>
      <c r="P94" s="50">
        <v>5</v>
      </c>
      <c r="Q94" s="50">
        <v>7</v>
      </c>
      <c r="R94" s="50">
        <v>5</v>
      </c>
      <c r="S94" s="50">
        <v>5</v>
      </c>
      <c r="T94" s="50">
        <v>3</v>
      </c>
      <c r="U94" s="50">
        <v>4</v>
      </c>
      <c r="V94" s="50">
        <v>5</v>
      </c>
      <c r="W94" s="33">
        <f t="shared" si="11"/>
        <v>44</v>
      </c>
      <c r="X94" s="33">
        <f t="shared" si="13"/>
        <v>82</v>
      </c>
      <c r="Y94" s="33">
        <f t="shared" si="12"/>
        <v>82</v>
      </c>
      <c r="Z94" s="52">
        <f t="shared" si="14"/>
        <v>10</v>
      </c>
    </row>
    <row r="95" spans="1:26" s="6" customFormat="1" ht="15.75" customHeight="1">
      <c r="A95" s="50">
        <v>79</v>
      </c>
      <c r="B95" s="112" t="s">
        <v>54</v>
      </c>
      <c r="C95" s="113" t="s">
        <v>55</v>
      </c>
      <c r="D95" s="51">
        <v>3</v>
      </c>
      <c r="E95" s="50">
        <v>2</v>
      </c>
      <c r="F95" s="50">
        <v>5</v>
      </c>
      <c r="G95" s="50">
        <v>5</v>
      </c>
      <c r="H95" s="50">
        <v>5</v>
      </c>
      <c r="I95" s="50">
        <v>5</v>
      </c>
      <c r="J95" s="50">
        <v>5</v>
      </c>
      <c r="K95" s="50">
        <v>6</v>
      </c>
      <c r="L95" s="50">
        <v>5</v>
      </c>
      <c r="M95" s="33">
        <f t="shared" si="10"/>
        <v>41</v>
      </c>
      <c r="N95" s="50">
        <v>5</v>
      </c>
      <c r="O95" s="50">
        <v>6</v>
      </c>
      <c r="P95" s="50">
        <v>5</v>
      </c>
      <c r="Q95" s="50">
        <v>4</v>
      </c>
      <c r="R95" s="50">
        <v>4</v>
      </c>
      <c r="S95" s="50">
        <v>5</v>
      </c>
      <c r="T95" s="50">
        <v>2</v>
      </c>
      <c r="U95" s="50">
        <v>5</v>
      </c>
      <c r="V95" s="50">
        <v>5</v>
      </c>
      <c r="W95" s="33">
        <f t="shared" si="11"/>
        <v>41</v>
      </c>
      <c r="X95" s="33">
        <f t="shared" si="13"/>
        <v>82</v>
      </c>
      <c r="Y95" s="33">
        <f t="shared" si="12"/>
        <v>82</v>
      </c>
      <c r="Z95" s="52">
        <f t="shared" si="14"/>
        <v>10</v>
      </c>
    </row>
    <row r="96" spans="1:26" s="6" customFormat="1" ht="15.75" customHeight="1">
      <c r="A96" s="50">
        <v>79</v>
      </c>
      <c r="B96" s="106" t="s">
        <v>72</v>
      </c>
      <c r="C96" s="107" t="s">
        <v>73</v>
      </c>
      <c r="D96" s="51">
        <v>4</v>
      </c>
      <c r="E96" s="50">
        <v>3</v>
      </c>
      <c r="F96" s="50">
        <v>4</v>
      </c>
      <c r="G96" s="50">
        <v>6</v>
      </c>
      <c r="H96" s="50">
        <v>4</v>
      </c>
      <c r="I96" s="50">
        <v>5</v>
      </c>
      <c r="J96" s="50">
        <v>5</v>
      </c>
      <c r="K96" s="50">
        <v>4</v>
      </c>
      <c r="L96" s="50">
        <v>5</v>
      </c>
      <c r="M96" s="33">
        <f t="shared" si="10"/>
        <v>40</v>
      </c>
      <c r="N96" s="50">
        <v>5</v>
      </c>
      <c r="O96" s="50">
        <v>5</v>
      </c>
      <c r="P96" s="50">
        <v>5</v>
      </c>
      <c r="Q96" s="50">
        <v>6</v>
      </c>
      <c r="R96" s="50">
        <v>5</v>
      </c>
      <c r="S96" s="50">
        <v>6</v>
      </c>
      <c r="T96" s="50">
        <v>3</v>
      </c>
      <c r="U96" s="50">
        <v>3</v>
      </c>
      <c r="V96" s="50">
        <v>4</v>
      </c>
      <c r="W96" s="33">
        <f t="shared" si="11"/>
        <v>42</v>
      </c>
      <c r="X96" s="33">
        <f t="shared" si="13"/>
        <v>82</v>
      </c>
      <c r="Y96" s="33">
        <f t="shared" si="12"/>
        <v>82</v>
      </c>
      <c r="Z96" s="52">
        <f t="shared" si="14"/>
        <v>10</v>
      </c>
    </row>
    <row r="97" spans="1:26" s="6" customFormat="1" ht="15.75" customHeight="1">
      <c r="A97" s="50">
        <v>90</v>
      </c>
      <c r="B97" s="108" t="s">
        <v>183</v>
      </c>
      <c r="C97" s="109" t="s">
        <v>184</v>
      </c>
      <c r="D97" s="51">
        <v>5</v>
      </c>
      <c r="E97" s="50">
        <v>4</v>
      </c>
      <c r="F97" s="50">
        <v>5</v>
      </c>
      <c r="G97" s="50">
        <v>6</v>
      </c>
      <c r="H97" s="50">
        <v>5</v>
      </c>
      <c r="I97" s="50">
        <v>5</v>
      </c>
      <c r="J97" s="50">
        <v>4</v>
      </c>
      <c r="K97" s="50">
        <v>3</v>
      </c>
      <c r="L97" s="50">
        <v>4</v>
      </c>
      <c r="M97" s="33">
        <f t="shared" si="10"/>
        <v>41</v>
      </c>
      <c r="N97" s="50">
        <v>4</v>
      </c>
      <c r="O97" s="50">
        <v>5</v>
      </c>
      <c r="P97" s="50">
        <v>5</v>
      </c>
      <c r="Q97" s="50">
        <v>3</v>
      </c>
      <c r="R97" s="50">
        <v>7</v>
      </c>
      <c r="S97" s="50">
        <v>6</v>
      </c>
      <c r="T97" s="50">
        <v>3</v>
      </c>
      <c r="U97" s="50">
        <v>4</v>
      </c>
      <c r="V97" s="50">
        <v>5</v>
      </c>
      <c r="W97" s="33">
        <f t="shared" si="11"/>
        <v>42</v>
      </c>
      <c r="X97" s="33">
        <f t="shared" si="13"/>
        <v>83</v>
      </c>
      <c r="Y97" s="33">
        <f t="shared" si="12"/>
        <v>83</v>
      </c>
      <c r="Z97" s="52">
        <f t="shared" si="14"/>
        <v>11</v>
      </c>
    </row>
    <row r="98" spans="1:26" s="6" customFormat="1" ht="15.75" customHeight="1">
      <c r="A98" s="50">
        <v>90</v>
      </c>
      <c r="B98" s="112" t="s">
        <v>26</v>
      </c>
      <c r="C98" s="113" t="s">
        <v>27</v>
      </c>
      <c r="D98" s="51">
        <v>4</v>
      </c>
      <c r="E98" s="50">
        <v>3</v>
      </c>
      <c r="F98" s="50">
        <v>5</v>
      </c>
      <c r="G98" s="50">
        <v>5</v>
      </c>
      <c r="H98" s="50">
        <v>3</v>
      </c>
      <c r="I98" s="50">
        <v>7</v>
      </c>
      <c r="J98" s="50">
        <v>7</v>
      </c>
      <c r="K98" s="50">
        <v>3</v>
      </c>
      <c r="L98" s="50">
        <v>4</v>
      </c>
      <c r="M98" s="33">
        <f t="shared" si="10"/>
        <v>41</v>
      </c>
      <c r="N98" s="50">
        <v>4</v>
      </c>
      <c r="O98" s="50">
        <v>5</v>
      </c>
      <c r="P98" s="50">
        <v>5</v>
      </c>
      <c r="Q98" s="50">
        <v>4</v>
      </c>
      <c r="R98" s="50">
        <v>5</v>
      </c>
      <c r="S98" s="50">
        <v>6</v>
      </c>
      <c r="T98" s="50">
        <v>3</v>
      </c>
      <c r="U98" s="50">
        <v>6</v>
      </c>
      <c r="V98" s="50">
        <v>4</v>
      </c>
      <c r="W98" s="33">
        <f t="shared" si="11"/>
        <v>42</v>
      </c>
      <c r="X98" s="33">
        <f t="shared" si="13"/>
        <v>83</v>
      </c>
      <c r="Y98" s="33">
        <f t="shared" si="12"/>
        <v>83</v>
      </c>
      <c r="Z98" s="52">
        <f t="shared" si="14"/>
        <v>11</v>
      </c>
    </row>
    <row r="99" spans="1:26" s="6" customFormat="1" ht="15.75" customHeight="1">
      <c r="A99" s="50">
        <v>90</v>
      </c>
      <c r="B99" s="106" t="s">
        <v>104</v>
      </c>
      <c r="C99" s="107" t="s">
        <v>105</v>
      </c>
      <c r="D99" s="54">
        <v>4</v>
      </c>
      <c r="E99" s="53">
        <v>3</v>
      </c>
      <c r="F99" s="53">
        <v>6</v>
      </c>
      <c r="G99" s="53">
        <v>6</v>
      </c>
      <c r="H99" s="53">
        <v>4</v>
      </c>
      <c r="I99" s="53">
        <v>4</v>
      </c>
      <c r="J99" s="53">
        <v>4</v>
      </c>
      <c r="K99" s="53">
        <v>3</v>
      </c>
      <c r="L99" s="53">
        <v>4</v>
      </c>
      <c r="M99" s="33">
        <f t="shared" si="10"/>
        <v>38</v>
      </c>
      <c r="N99" s="53">
        <v>4</v>
      </c>
      <c r="O99" s="53">
        <v>7</v>
      </c>
      <c r="P99" s="53">
        <v>6</v>
      </c>
      <c r="Q99" s="53">
        <v>4</v>
      </c>
      <c r="R99" s="53">
        <v>4</v>
      </c>
      <c r="S99" s="53">
        <v>6</v>
      </c>
      <c r="T99" s="53">
        <v>4</v>
      </c>
      <c r="U99" s="53">
        <v>4</v>
      </c>
      <c r="V99" s="53">
        <v>6</v>
      </c>
      <c r="W99" s="33">
        <f t="shared" si="11"/>
        <v>45</v>
      </c>
      <c r="X99" s="33">
        <f t="shared" si="13"/>
        <v>83</v>
      </c>
      <c r="Y99" s="33">
        <f t="shared" si="12"/>
        <v>83</v>
      </c>
      <c r="Z99" s="52">
        <f t="shared" si="14"/>
        <v>11</v>
      </c>
    </row>
    <row r="100" spans="1:26" s="6" customFormat="1" ht="15.75" customHeight="1">
      <c r="A100" s="50">
        <v>90</v>
      </c>
      <c r="B100" s="108" t="s">
        <v>215</v>
      </c>
      <c r="C100" s="109" t="s">
        <v>216</v>
      </c>
      <c r="D100" s="51">
        <v>4</v>
      </c>
      <c r="E100" s="50">
        <v>3</v>
      </c>
      <c r="F100" s="50">
        <v>5</v>
      </c>
      <c r="G100" s="50">
        <v>5</v>
      </c>
      <c r="H100" s="50">
        <v>4</v>
      </c>
      <c r="I100" s="50">
        <v>5</v>
      </c>
      <c r="J100" s="50">
        <v>7</v>
      </c>
      <c r="K100" s="50">
        <v>4</v>
      </c>
      <c r="L100" s="50">
        <v>5</v>
      </c>
      <c r="M100" s="33">
        <f t="shared" si="10"/>
        <v>42</v>
      </c>
      <c r="N100" s="50">
        <v>4</v>
      </c>
      <c r="O100" s="50">
        <v>5</v>
      </c>
      <c r="P100" s="50">
        <v>6</v>
      </c>
      <c r="Q100" s="50">
        <v>4</v>
      </c>
      <c r="R100" s="50">
        <v>4</v>
      </c>
      <c r="S100" s="50">
        <v>5</v>
      </c>
      <c r="T100" s="50">
        <v>5</v>
      </c>
      <c r="U100" s="50">
        <v>4</v>
      </c>
      <c r="V100" s="50">
        <v>4</v>
      </c>
      <c r="W100" s="33">
        <f t="shared" si="11"/>
        <v>41</v>
      </c>
      <c r="X100" s="33">
        <f t="shared" si="13"/>
        <v>83</v>
      </c>
      <c r="Y100" s="33">
        <f t="shared" si="12"/>
        <v>83</v>
      </c>
      <c r="Z100" s="52">
        <f t="shared" si="14"/>
        <v>11</v>
      </c>
    </row>
    <row r="101" spans="1:26" s="6" customFormat="1" ht="15.75" customHeight="1">
      <c r="A101" s="50">
        <v>90</v>
      </c>
      <c r="B101" s="112" t="s">
        <v>50</v>
      </c>
      <c r="C101" s="113" t="s">
        <v>51</v>
      </c>
      <c r="D101" s="54">
        <v>4</v>
      </c>
      <c r="E101" s="53">
        <v>3</v>
      </c>
      <c r="F101" s="53">
        <v>4</v>
      </c>
      <c r="G101" s="53">
        <v>8</v>
      </c>
      <c r="H101" s="53">
        <v>4</v>
      </c>
      <c r="I101" s="53">
        <v>5</v>
      </c>
      <c r="J101" s="53">
        <v>6</v>
      </c>
      <c r="K101" s="53">
        <v>3</v>
      </c>
      <c r="L101" s="53">
        <v>4</v>
      </c>
      <c r="M101" s="33">
        <f t="shared" si="10"/>
        <v>41</v>
      </c>
      <c r="N101" s="53">
        <v>6</v>
      </c>
      <c r="O101" s="53">
        <v>4</v>
      </c>
      <c r="P101" s="53">
        <v>6</v>
      </c>
      <c r="Q101" s="53">
        <v>5</v>
      </c>
      <c r="R101" s="53">
        <v>4</v>
      </c>
      <c r="S101" s="53">
        <v>5</v>
      </c>
      <c r="T101" s="53">
        <v>4</v>
      </c>
      <c r="U101" s="53">
        <v>4</v>
      </c>
      <c r="V101" s="53">
        <v>4</v>
      </c>
      <c r="W101" s="33">
        <f t="shared" si="11"/>
        <v>42</v>
      </c>
      <c r="X101" s="33">
        <f t="shared" si="13"/>
        <v>83</v>
      </c>
      <c r="Y101" s="33">
        <f t="shared" si="12"/>
        <v>83</v>
      </c>
      <c r="Z101" s="52">
        <f t="shared" si="14"/>
        <v>11</v>
      </c>
    </row>
    <row r="102" spans="1:26" s="6" customFormat="1" ht="15.75" customHeight="1">
      <c r="A102" s="50">
        <v>95</v>
      </c>
      <c r="B102" s="112" t="s">
        <v>172</v>
      </c>
      <c r="C102" s="113" t="s">
        <v>173</v>
      </c>
      <c r="D102" s="51">
        <v>4</v>
      </c>
      <c r="E102" s="50">
        <v>3</v>
      </c>
      <c r="F102" s="50">
        <v>5</v>
      </c>
      <c r="G102" s="50">
        <v>5</v>
      </c>
      <c r="H102" s="50">
        <v>5</v>
      </c>
      <c r="I102" s="50">
        <v>6</v>
      </c>
      <c r="J102" s="50">
        <v>6</v>
      </c>
      <c r="K102" s="50">
        <v>3</v>
      </c>
      <c r="L102" s="50">
        <v>3</v>
      </c>
      <c r="M102" s="33">
        <f aca="true" t="shared" si="15" ref="M102:M117">SUM(D102:L102)</f>
        <v>40</v>
      </c>
      <c r="N102" s="50">
        <v>4</v>
      </c>
      <c r="O102" s="50">
        <v>6</v>
      </c>
      <c r="P102" s="50">
        <v>6</v>
      </c>
      <c r="Q102" s="50">
        <v>5</v>
      </c>
      <c r="R102" s="50">
        <v>5</v>
      </c>
      <c r="S102" s="50">
        <v>6</v>
      </c>
      <c r="T102" s="50">
        <v>3</v>
      </c>
      <c r="U102" s="50">
        <v>5</v>
      </c>
      <c r="V102" s="50">
        <v>4</v>
      </c>
      <c r="W102" s="33">
        <f aca="true" t="shared" si="16" ref="W102:W117">SUM(N102:V102)</f>
        <v>44</v>
      </c>
      <c r="X102" s="33">
        <f t="shared" si="13"/>
        <v>84</v>
      </c>
      <c r="Y102" s="33">
        <f t="shared" si="12"/>
        <v>84</v>
      </c>
      <c r="Z102" s="52">
        <f t="shared" si="14"/>
        <v>12</v>
      </c>
    </row>
    <row r="103" spans="1:26" s="6" customFormat="1" ht="15.75" customHeight="1">
      <c r="A103" s="50">
        <v>95</v>
      </c>
      <c r="B103" s="106" t="s">
        <v>86</v>
      </c>
      <c r="C103" s="107" t="s">
        <v>87</v>
      </c>
      <c r="D103" s="51">
        <v>3</v>
      </c>
      <c r="E103" s="50">
        <v>4</v>
      </c>
      <c r="F103" s="50">
        <v>5</v>
      </c>
      <c r="G103" s="50">
        <v>5</v>
      </c>
      <c r="H103" s="50">
        <v>5</v>
      </c>
      <c r="I103" s="50">
        <v>5</v>
      </c>
      <c r="J103" s="50">
        <v>6</v>
      </c>
      <c r="K103" s="50">
        <v>3</v>
      </c>
      <c r="L103" s="50">
        <v>5</v>
      </c>
      <c r="M103" s="33">
        <f t="shared" si="15"/>
        <v>41</v>
      </c>
      <c r="N103" s="50">
        <v>6</v>
      </c>
      <c r="O103" s="50">
        <v>4</v>
      </c>
      <c r="P103" s="50">
        <v>6</v>
      </c>
      <c r="Q103" s="50">
        <v>4</v>
      </c>
      <c r="R103" s="50">
        <v>5</v>
      </c>
      <c r="S103" s="50">
        <v>6</v>
      </c>
      <c r="T103" s="50">
        <v>3</v>
      </c>
      <c r="U103" s="50">
        <v>4</v>
      </c>
      <c r="V103" s="50">
        <v>5</v>
      </c>
      <c r="W103" s="33">
        <f t="shared" si="16"/>
        <v>43</v>
      </c>
      <c r="X103" s="33">
        <f t="shared" si="13"/>
        <v>84</v>
      </c>
      <c r="Y103" s="33">
        <f aca="true" t="shared" si="17" ref="Y103:Y116">SUM(X103)</f>
        <v>84</v>
      </c>
      <c r="Z103" s="52">
        <f t="shared" si="14"/>
        <v>12</v>
      </c>
    </row>
    <row r="104" spans="1:26" s="6" customFormat="1" ht="15.75" customHeight="1">
      <c r="A104" s="50">
        <v>95</v>
      </c>
      <c r="B104" s="112" t="s">
        <v>207</v>
      </c>
      <c r="C104" s="113" t="s">
        <v>208</v>
      </c>
      <c r="D104" s="51">
        <v>4</v>
      </c>
      <c r="E104" s="50">
        <v>3</v>
      </c>
      <c r="F104" s="50">
        <v>5</v>
      </c>
      <c r="G104" s="50">
        <v>6</v>
      </c>
      <c r="H104" s="50">
        <v>4</v>
      </c>
      <c r="I104" s="50">
        <v>7</v>
      </c>
      <c r="J104" s="50">
        <v>5</v>
      </c>
      <c r="K104" s="50">
        <v>5</v>
      </c>
      <c r="L104" s="50">
        <v>5</v>
      </c>
      <c r="M104" s="33">
        <f t="shared" si="15"/>
        <v>44</v>
      </c>
      <c r="N104" s="50">
        <v>4</v>
      </c>
      <c r="O104" s="50">
        <v>5</v>
      </c>
      <c r="P104" s="50">
        <v>5</v>
      </c>
      <c r="Q104" s="50">
        <v>2</v>
      </c>
      <c r="R104" s="50">
        <v>6</v>
      </c>
      <c r="S104" s="50">
        <v>6</v>
      </c>
      <c r="T104" s="50">
        <v>3</v>
      </c>
      <c r="U104" s="50">
        <v>5</v>
      </c>
      <c r="V104" s="50">
        <v>4</v>
      </c>
      <c r="W104" s="33">
        <f t="shared" si="16"/>
        <v>40</v>
      </c>
      <c r="X104" s="33">
        <f aca="true" t="shared" si="18" ref="X104:X116">SUM(M104+W104)</f>
        <v>84</v>
      </c>
      <c r="Y104" s="33">
        <f t="shared" si="17"/>
        <v>84</v>
      </c>
      <c r="Z104" s="52">
        <f aca="true" t="shared" si="19" ref="Z104:Z116">SUM(Y104-72)</f>
        <v>12</v>
      </c>
    </row>
    <row r="105" spans="1:26" s="6" customFormat="1" ht="15.75" customHeight="1">
      <c r="A105" s="50">
        <v>95</v>
      </c>
      <c r="B105" s="106" t="s">
        <v>213</v>
      </c>
      <c r="C105" s="107" t="s">
        <v>214</v>
      </c>
      <c r="D105" s="51">
        <v>4</v>
      </c>
      <c r="E105" s="50">
        <v>3</v>
      </c>
      <c r="F105" s="50">
        <v>5</v>
      </c>
      <c r="G105" s="50">
        <v>7</v>
      </c>
      <c r="H105" s="50">
        <v>4</v>
      </c>
      <c r="I105" s="50">
        <v>4</v>
      </c>
      <c r="J105" s="50">
        <v>7</v>
      </c>
      <c r="K105" s="50">
        <v>2</v>
      </c>
      <c r="L105" s="50">
        <v>5</v>
      </c>
      <c r="M105" s="33">
        <f t="shared" si="15"/>
        <v>41</v>
      </c>
      <c r="N105" s="50">
        <v>4</v>
      </c>
      <c r="O105" s="50">
        <v>5</v>
      </c>
      <c r="P105" s="50">
        <v>5</v>
      </c>
      <c r="Q105" s="50">
        <v>6</v>
      </c>
      <c r="R105" s="50">
        <v>4</v>
      </c>
      <c r="S105" s="50">
        <v>6</v>
      </c>
      <c r="T105" s="50">
        <v>3</v>
      </c>
      <c r="U105" s="50">
        <v>5</v>
      </c>
      <c r="V105" s="50">
        <v>5</v>
      </c>
      <c r="W105" s="33">
        <f t="shared" si="16"/>
        <v>43</v>
      </c>
      <c r="X105" s="33">
        <f t="shared" si="18"/>
        <v>84</v>
      </c>
      <c r="Y105" s="33">
        <f t="shared" si="17"/>
        <v>84</v>
      </c>
      <c r="Z105" s="52">
        <f t="shared" si="19"/>
        <v>12</v>
      </c>
    </row>
    <row r="106" spans="1:26" s="6" customFormat="1" ht="15.75" customHeight="1">
      <c r="A106" s="50">
        <v>95</v>
      </c>
      <c r="B106" s="108" t="s">
        <v>228</v>
      </c>
      <c r="C106" s="109" t="s">
        <v>229</v>
      </c>
      <c r="D106" s="51">
        <v>4</v>
      </c>
      <c r="E106" s="50">
        <v>3</v>
      </c>
      <c r="F106" s="50">
        <v>5</v>
      </c>
      <c r="G106" s="50">
        <v>7</v>
      </c>
      <c r="H106" s="50">
        <v>4</v>
      </c>
      <c r="I106" s="50">
        <v>5</v>
      </c>
      <c r="J106" s="50">
        <v>5</v>
      </c>
      <c r="K106" s="50">
        <v>3</v>
      </c>
      <c r="L106" s="50">
        <v>5</v>
      </c>
      <c r="M106" s="33">
        <f t="shared" si="15"/>
        <v>41</v>
      </c>
      <c r="N106" s="50">
        <v>4</v>
      </c>
      <c r="O106" s="50">
        <v>5</v>
      </c>
      <c r="P106" s="50">
        <v>5</v>
      </c>
      <c r="Q106" s="50">
        <v>5</v>
      </c>
      <c r="R106" s="50">
        <v>4</v>
      </c>
      <c r="S106" s="50">
        <v>6</v>
      </c>
      <c r="T106" s="50">
        <v>5</v>
      </c>
      <c r="U106" s="50">
        <v>6</v>
      </c>
      <c r="V106" s="50">
        <v>3</v>
      </c>
      <c r="W106" s="33">
        <f t="shared" si="16"/>
        <v>43</v>
      </c>
      <c r="X106" s="33">
        <f t="shared" si="18"/>
        <v>84</v>
      </c>
      <c r="Y106" s="33">
        <f t="shared" si="17"/>
        <v>84</v>
      </c>
      <c r="Z106" s="52">
        <f t="shared" si="19"/>
        <v>12</v>
      </c>
    </row>
    <row r="107" spans="1:26" s="6" customFormat="1" ht="15.75" customHeight="1">
      <c r="A107" s="50">
        <v>100</v>
      </c>
      <c r="B107" s="112" t="s">
        <v>82</v>
      </c>
      <c r="C107" s="113" t="s">
        <v>83</v>
      </c>
      <c r="D107" s="51">
        <v>4</v>
      </c>
      <c r="E107" s="50">
        <v>3</v>
      </c>
      <c r="F107" s="50">
        <v>4</v>
      </c>
      <c r="G107" s="50">
        <v>6</v>
      </c>
      <c r="H107" s="50">
        <v>5</v>
      </c>
      <c r="I107" s="50">
        <v>4</v>
      </c>
      <c r="J107" s="50">
        <v>7</v>
      </c>
      <c r="K107" s="50">
        <v>4</v>
      </c>
      <c r="L107" s="50">
        <v>4</v>
      </c>
      <c r="M107" s="33">
        <f t="shared" si="15"/>
        <v>41</v>
      </c>
      <c r="N107" s="50">
        <v>4</v>
      </c>
      <c r="O107" s="50">
        <v>6</v>
      </c>
      <c r="P107" s="50">
        <v>4</v>
      </c>
      <c r="Q107" s="50">
        <v>5</v>
      </c>
      <c r="R107" s="50">
        <v>5</v>
      </c>
      <c r="S107" s="50">
        <v>6</v>
      </c>
      <c r="T107" s="50">
        <v>4</v>
      </c>
      <c r="U107" s="50">
        <v>5</v>
      </c>
      <c r="V107" s="50">
        <v>5</v>
      </c>
      <c r="W107" s="33">
        <f t="shared" si="16"/>
        <v>44</v>
      </c>
      <c r="X107" s="33">
        <f t="shared" si="18"/>
        <v>85</v>
      </c>
      <c r="Y107" s="33">
        <f t="shared" si="17"/>
        <v>85</v>
      </c>
      <c r="Z107" s="52">
        <f t="shared" si="19"/>
        <v>13</v>
      </c>
    </row>
    <row r="108" spans="1:26" s="6" customFormat="1" ht="15.75" customHeight="1">
      <c r="A108" s="50">
        <v>100</v>
      </c>
      <c r="B108" s="106" t="s">
        <v>230</v>
      </c>
      <c r="C108" s="107" t="s">
        <v>231</v>
      </c>
      <c r="D108" s="51">
        <v>4</v>
      </c>
      <c r="E108" s="50">
        <v>3</v>
      </c>
      <c r="F108" s="50">
        <v>5</v>
      </c>
      <c r="G108" s="50">
        <v>5</v>
      </c>
      <c r="H108" s="50">
        <v>5</v>
      </c>
      <c r="I108" s="50">
        <v>5</v>
      </c>
      <c r="J108" s="50">
        <v>3</v>
      </c>
      <c r="K108" s="50">
        <v>6</v>
      </c>
      <c r="L108" s="50">
        <v>7</v>
      </c>
      <c r="M108" s="33">
        <f t="shared" si="15"/>
        <v>43</v>
      </c>
      <c r="N108" s="50">
        <v>4</v>
      </c>
      <c r="O108" s="50">
        <v>5</v>
      </c>
      <c r="P108" s="50">
        <v>4</v>
      </c>
      <c r="Q108" s="50">
        <v>5</v>
      </c>
      <c r="R108" s="50">
        <v>6</v>
      </c>
      <c r="S108" s="50">
        <v>5</v>
      </c>
      <c r="T108" s="50">
        <v>4</v>
      </c>
      <c r="U108" s="50">
        <v>4</v>
      </c>
      <c r="V108" s="50">
        <v>5</v>
      </c>
      <c r="W108" s="33">
        <f t="shared" si="16"/>
        <v>42</v>
      </c>
      <c r="X108" s="33">
        <f t="shared" si="18"/>
        <v>85</v>
      </c>
      <c r="Y108" s="33">
        <f t="shared" si="17"/>
        <v>85</v>
      </c>
      <c r="Z108" s="52">
        <f t="shared" si="19"/>
        <v>13</v>
      </c>
    </row>
    <row r="109" spans="1:26" s="6" customFormat="1" ht="15.75" customHeight="1">
      <c r="A109" s="50">
        <v>100</v>
      </c>
      <c r="B109" s="108" t="s">
        <v>124</v>
      </c>
      <c r="C109" s="109" t="s">
        <v>125</v>
      </c>
      <c r="D109" s="51">
        <v>4</v>
      </c>
      <c r="E109" s="50">
        <v>5</v>
      </c>
      <c r="F109" s="50">
        <v>5</v>
      </c>
      <c r="G109" s="50">
        <v>5</v>
      </c>
      <c r="H109" s="50">
        <v>5</v>
      </c>
      <c r="I109" s="50">
        <v>6</v>
      </c>
      <c r="J109" s="50">
        <v>4</v>
      </c>
      <c r="K109" s="50">
        <v>3</v>
      </c>
      <c r="L109" s="50">
        <v>6</v>
      </c>
      <c r="M109" s="33">
        <f t="shared" si="15"/>
        <v>43</v>
      </c>
      <c r="N109" s="50">
        <v>4</v>
      </c>
      <c r="O109" s="50">
        <v>5</v>
      </c>
      <c r="P109" s="50">
        <v>5</v>
      </c>
      <c r="Q109" s="50">
        <v>5</v>
      </c>
      <c r="R109" s="50">
        <v>4</v>
      </c>
      <c r="S109" s="50">
        <v>6</v>
      </c>
      <c r="T109" s="50">
        <v>3</v>
      </c>
      <c r="U109" s="50">
        <v>4</v>
      </c>
      <c r="V109" s="50">
        <v>6</v>
      </c>
      <c r="W109" s="33">
        <f t="shared" si="16"/>
        <v>42</v>
      </c>
      <c r="X109" s="33">
        <f t="shared" si="18"/>
        <v>85</v>
      </c>
      <c r="Y109" s="33">
        <f t="shared" si="17"/>
        <v>85</v>
      </c>
      <c r="Z109" s="52">
        <f t="shared" si="19"/>
        <v>13</v>
      </c>
    </row>
    <row r="110" spans="1:26" s="6" customFormat="1" ht="15.75" customHeight="1">
      <c r="A110" s="50">
        <v>103</v>
      </c>
      <c r="B110" s="112" t="s">
        <v>179</v>
      </c>
      <c r="C110" s="113" t="s">
        <v>180</v>
      </c>
      <c r="D110" s="51">
        <v>4</v>
      </c>
      <c r="E110" s="50">
        <v>5</v>
      </c>
      <c r="F110" s="50">
        <v>6</v>
      </c>
      <c r="G110" s="50">
        <v>8</v>
      </c>
      <c r="H110" s="50">
        <v>4</v>
      </c>
      <c r="I110" s="50">
        <v>6</v>
      </c>
      <c r="J110" s="50">
        <v>4</v>
      </c>
      <c r="K110" s="50">
        <v>4</v>
      </c>
      <c r="L110" s="50">
        <v>6</v>
      </c>
      <c r="M110" s="33">
        <f t="shared" si="15"/>
        <v>47</v>
      </c>
      <c r="N110" s="50">
        <v>4</v>
      </c>
      <c r="O110" s="50">
        <v>5</v>
      </c>
      <c r="P110" s="50">
        <v>6</v>
      </c>
      <c r="Q110" s="50">
        <v>3</v>
      </c>
      <c r="R110" s="50">
        <v>4</v>
      </c>
      <c r="S110" s="50">
        <v>5</v>
      </c>
      <c r="T110" s="50">
        <v>3</v>
      </c>
      <c r="U110" s="50">
        <v>5</v>
      </c>
      <c r="V110" s="50">
        <v>4</v>
      </c>
      <c r="W110" s="33">
        <f t="shared" si="16"/>
        <v>39</v>
      </c>
      <c r="X110" s="33">
        <f t="shared" si="18"/>
        <v>86</v>
      </c>
      <c r="Y110" s="33">
        <f t="shared" si="17"/>
        <v>86</v>
      </c>
      <c r="Z110" s="52">
        <f t="shared" si="19"/>
        <v>14</v>
      </c>
    </row>
    <row r="111" spans="1:26" s="6" customFormat="1" ht="15.75" customHeight="1">
      <c r="A111" s="50">
        <v>103</v>
      </c>
      <c r="B111" s="106" t="s">
        <v>181</v>
      </c>
      <c r="C111" s="107" t="s">
        <v>182</v>
      </c>
      <c r="D111" s="51">
        <v>4</v>
      </c>
      <c r="E111" s="50">
        <v>4</v>
      </c>
      <c r="F111" s="50">
        <v>5</v>
      </c>
      <c r="G111" s="50">
        <v>6</v>
      </c>
      <c r="H111" s="50">
        <v>5</v>
      </c>
      <c r="I111" s="50">
        <v>7</v>
      </c>
      <c r="J111" s="50">
        <v>6</v>
      </c>
      <c r="K111" s="50">
        <v>2</v>
      </c>
      <c r="L111" s="50">
        <v>5</v>
      </c>
      <c r="M111" s="33">
        <f t="shared" si="15"/>
        <v>44</v>
      </c>
      <c r="N111" s="50">
        <v>4</v>
      </c>
      <c r="O111" s="50">
        <v>5</v>
      </c>
      <c r="P111" s="50">
        <v>4</v>
      </c>
      <c r="Q111" s="50">
        <v>4</v>
      </c>
      <c r="R111" s="50">
        <v>5</v>
      </c>
      <c r="S111" s="50">
        <v>6</v>
      </c>
      <c r="T111" s="50">
        <v>4</v>
      </c>
      <c r="U111" s="50">
        <v>3</v>
      </c>
      <c r="V111" s="50">
        <v>7</v>
      </c>
      <c r="W111" s="33">
        <f t="shared" si="16"/>
        <v>42</v>
      </c>
      <c r="X111" s="33">
        <f t="shared" si="18"/>
        <v>86</v>
      </c>
      <c r="Y111" s="33">
        <f t="shared" si="17"/>
        <v>86</v>
      </c>
      <c r="Z111" s="52">
        <f t="shared" si="19"/>
        <v>14</v>
      </c>
    </row>
    <row r="112" spans="1:26" s="6" customFormat="1" ht="15.75" customHeight="1">
      <c r="A112" s="50">
        <v>103</v>
      </c>
      <c r="B112" s="108" t="s">
        <v>122</v>
      </c>
      <c r="C112" s="109" t="s">
        <v>123</v>
      </c>
      <c r="D112" s="51">
        <v>5</v>
      </c>
      <c r="E112" s="50">
        <v>3</v>
      </c>
      <c r="F112" s="50">
        <v>5</v>
      </c>
      <c r="G112" s="50">
        <v>5</v>
      </c>
      <c r="H112" s="50">
        <v>4</v>
      </c>
      <c r="I112" s="50">
        <v>5</v>
      </c>
      <c r="J112" s="50">
        <v>7</v>
      </c>
      <c r="K112" s="50">
        <v>3</v>
      </c>
      <c r="L112" s="50">
        <v>5</v>
      </c>
      <c r="M112" s="33">
        <f t="shared" si="15"/>
        <v>42</v>
      </c>
      <c r="N112" s="50">
        <v>5</v>
      </c>
      <c r="O112" s="50">
        <v>5</v>
      </c>
      <c r="P112" s="50">
        <v>6</v>
      </c>
      <c r="Q112" s="50">
        <v>5</v>
      </c>
      <c r="R112" s="50">
        <v>5</v>
      </c>
      <c r="S112" s="50">
        <v>5</v>
      </c>
      <c r="T112" s="50">
        <v>4</v>
      </c>
      <c r="U112" s="50">
        <v>4</v>
      </c>
      <c r="V112" s="50">
        <v>5</v>
      </c>
      <c r="W112" s="33">
        <f t="shared" si="16"/>
        <v>44</v>
      </c>
      <c r="X112" s="33">
        <f t="shared" si="18"/>
        <v>86</v>
      </c>
      <c r="Y112" s="33">
        <f t="shared" si="17"/>
        <v>86</v>
      </c>
      <c r="Z112" s="52">
        <f t="shared" si="19"/>
        <v>14</v>
      </c>
    </row>
    <row r="113" spans="1:26" s="6" customFormat="1" ht="15.75" customHeight="1">
      <c r="A113" s="50">
        <v>103</v>
      </c>
      <c r="B113" s="112" t="s">
        <v>68</v>
      </c>
      <c r="C113" s="113" t="s">
        <v>69</v>
      </c>
      <c r="D113" s="51">
        <v>4</v>
      </c>
      <c r="E113" s="50">
        <v>3</v>
      </c>
      <c r="F113" s="50">
        <v>5</v>
      </c>
      <c r="G113" s="50">
        <v>5</v>
      </c>
      <c r="H113" s="50">
        <v>7</v>
      </c>
      <c r="I113" s="50">
        <v>6</v>
      </c>
      <c r="J113" s="50">
        <v>5</v>
      </c>
      <c r="K113" s="50">
        <v>3</v>
      </c>
      <c r="L113" s="50">
        <v>5</v>
      </c>
      <c r="M113" s="33">
        <f t="shared" si="15"/>
        <v>43</v>
      </c>
      <c r="N113" s="50">
        <v>6</v>
      </c>
      <c r="O113" s="50">
        <v>4</v>
      </c>
      <c r="P113" s="50">
        <v>5</v>
      </c>
      <c r="Q113" s="50">
        <v>4</v>
      </c>
      <c r="R113" s="50">
        <v>6</v>
      </c>
      <c r="S113" s="50">
        <v>6</v>
      </c>
      <c r="T113" s="50">
        <v>3</v>
      </c>
      <c r="U113" s="50">
        <v>5</v>
      </c>
      <c r="V113" s="50">
        <v>4</v>
      </c>
      <c r="W113" s="33">
        <f t="shared" si="16"/>
        <v>43</v>
      </c>
      <c r="X113" s="33">
        <f t="shared" si="18"/>
        <v>86</v>
      </c>
      <c r="Y113" s="33">
        <f t="shared" si="17"/>
        <v>86</v>
      </c>
      <c r="Z113" s="52">
        <f t="shared" si="19"/>
        <v>14</v>
      </c>
    </row>
    <row r="114" spans="1:26" s="6" customFormat="1" ht="15.75" customHeight="1">
      <c r="A114" s="50">
        <v>103</v>
      </c>
      <c r="B114" s="106" t="s">
        <v>156</v>
      </c>
      <c r="C114" s="107" t="s">
        <v>157</v>
      </c>
      <c r="D114" s="51">
        <v>4</v>
      </c>
      <c r="E114" s="50">
        <v>4</v>
      </c>
      <c r="F114" s="50">
        <v>6</v>
      </c>
      <c r="G114" s="50">
        <v>5</v>
      </c>
      <c r="H114" s="50">
        <v>4</v>
      </c>
      <c r="I114" s="50">
        <v>6</v>
      </c>
      <c r="J114" s="50">
        <v>7</v>
      </c>
      <c r="K114" s="50">
        <v>4</v>
      </c>
      <c r="L114" s="50">
        <v>5</v>
      </c>
      <c r="M114" s="33">
        <f t="shared" si="15"/>
        <v>45</v>
      </c>
      <c r="N114" s="50">
        <v>5</v>
      </c>
      <c r="O114" s="50">
        <v>5</v>
      </c>
      <c r="P114" s="50">
        <v>5</v>
      </c>
      <c r="Q114" s="50">
        <v>4</v>
      </c>
      <c r="R114" s="50">
        <v>5</v>
      </c>
      <c r="S114" s="50">
        <v>5</v>
      </c>
      <c r="T114" s="50">
        <v>4</v>
      </c>
      <c r="U114" s="50">
        <v>4</v>
      </c>
      <c r="V114" s="50">
        <v>4</v>
      </c>
      <c r="W114" s="33">
        <f t="shared" si="16"/>
        <v>41</v>
      </c>
      <c r="X114" s="33">
        <f t="shared" si="18"/>
        <v>86</v>
      </c>
      <c r="Y114" s="33">
        <f t="shared" si="17"/>
        <v>86</v>
      </c>
      <c r="Z114" s="52">
        <f t="shared" si="19"/>
        <v>14</v>
      </c>
    </row>
    <row r="115" spans="1:26" s="6" customFormat="1" ht="15.75" customHeight="1">
      <c r="A115" s="50">
        <v>108</v>
      </c>
      <c r="B115" s="108" t="s">
        <v>185</v>
      </c>
      <c r="C115" s="109" t="s">
        <v>186</v>
      </c>
      <c r="D115" s="54">
        <v>4</v>
      </c>
      <c r="E115" s="53">
        <v>3</v>
      </c>
      <c r="F115" s="53">
        <v>6</v>
      </c>
      <c r="G115" s="53">
        <v>5</v>
      </c>
      <c r="H115" s="53">
        <v>4</v>
      </c>
      <c r="I115" s="53">
        <v>6</v>
      </c>
      <c r="J115" s="53">
        <v>5</v>
      </c>
      <c r="K115" s="53">
        <v>3</v>
      </c>
      <c r="L115" s="53">
        <v>5</v>
      </c>
      <c r="M115" s="33">
        <f t="shared" si="15"/>
        <v>41</v>
      </c>
      <c r="N115" s="53">
        <v>3</v>
      </c>
      <c r="O115" s="53">
        <v>4</v>
      </c>
      <c r="P115" s="53">
        <v>8</v>
      </c>
      <c r="Q115" s="53">
        <v>3</v>
      </c>
      <c r="R115" s="53">
        <v>7</v>
      </c>
      <c r="S115" s="53">
        <v>6</v>
      </c>
      <c r="T115" s="53">
        <v>3</v>
      </c>
      <c r="U115" s="53">
        <v>7</v>
      </c>
      <c r="V115" s="53">
        <v>5</v>
      </c>
      <c r="W115" s="33">
        <f t="shared" si="16"/>
        <v>46</v>
      </c>
      <c r="X115" s="33">
        <f t="shared" si="18"/>
        <v>87</v>
      </c>
      <c r="Y115" s="33">
        <f t="shared" si="17"/>
        <v>87</v>
      </c>
      <c r="Z115" s="52">
        <f t="shared" si="19"/>
        <v>15</v>
      </c>
    </row>
    <row r="116" spans="1:26" s="6" customFormat="1" ht="15.75" customHeight="1">
      <c r="A116" s="50">
        <v>108</v>
      </c>
      <c r="B116" s="112" t="s">
        <v>232</v>
      </c>
      <c r="C116" s="113" t="s">
        <v>233</v>
      </c>
      <c r="D116" s="54">
        <v>4</v>
      </c>
      <c r="E116" s="53">
        <v>4</v>
      </c>
      <c r="F116" s="53">
        <v>5</v>
      </c>
      <c r="G116" s="53">
        <v>5</v>
      </c>
      <c r="H116" s="53">
        <v>4</v>
      </c>
      <c r="I116" s="53">
        <v>4</v>
      </c>
      <c r="J116" s="53">
        <v>5</v>
      </c>
      <c r="K116" s="53">
        <v>3</v>
      </c>
      <c r="L116" s="53">
        <v>5</v>
      </c>
      <c r="M116" s="33">
        <f t="shared" si="15"/>
        <v>39</v>
      </c>
      <c r="N116" s="53">
        <v>5</v>
      </c>
      <c r="O116" s="53">
        <v>7</v>
      </c>
      <c r="P116" s="53">
        <v>6</v>
      </c>
      <c r="Q116" s="53">
        <v>4</v>
      </c>
      <c r="R116" s="53">
        <v>4</v>
      </c>
      <c r="S116" s="53">
        <v>5</v>
      </c>
      <c r="T116" s="53">
        <v>4</v>
      </c>
      <c r="U116" s="53">
        <v>6</v>
      </c>
      <c r="V116" s="53">
        <v>7</v>
      </c>
      <c r="W116" s="33">
        <f t="shared" si="16"/>
        <v>48</v>
      </c>
      <c r="X116" s="33">
        <f t="shared" si="18"/>
        <v>87</v>
      </c>
      <c r="Y116" s="33">
        <f t="shared" si="17"/>
        <v>87</v>
      </c>
      <c r="Z116" s="52">
        <f t="shared" si="19"/>
        <v>15</v>
      </c>
    </row>
    <row r="117" spans="1:26" s="6" customFormat="1" ht="15.75" customHeight="1">
      <c r="A117" s="50">
        <v>110</v>
      </c>
      <c r="B117" s="110" t="s">
        <v>142</v>
      </c>
      <c r="C117" s="111" t="s">
        <v>143</v>
      </c>
      <c r="D117" s="51"/>
      <c r="E117" s="50"/>
      <c r="F117" s="50"/>
      <c r="G117" s="50"/>
      <c r="H117" s="50"/>
      <c r="I117" s="50"/>
      <c r="J117" s="50"/>
      <c r="K117" s="50"/>
      <c r="L117" s="50"/>
      <c r="M117" s="33">
        <f t="shared" si="15"/>
        <v>0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33">
        <f t="shared" si="16"/>
        <v>0</v>
      </c>
      <c r="X117" s="33" t="s">
        <v>237</v>
      </c>
      <c r="Y117" s="33" t="s">
        <v>237</v>
      </c>
      <c r="Z117" s="52" t="s">
        <v>237</v>
      </c>
    </row>
  </sheetData>
  <mergeCells count="10">
    <mergeCell ref="A1:Z1"/>
    <mergeCell ref="A2:Z2"/>
    <mergeCell ref="Z5:Z7"/>
    <mergeCell ref="M3:Z3"/>
    <mergeCell ref="A3:L3"/>
    <mergeCell ref="B5:C5"/>
    <mergeCell ref="B6:C6"/>
    <mergeCell ref="B7:C7"/>
    <mergeCell ref="B4:X4"/>
    <mergeCell ref="A5:A7"/>
  </mergeCells>
  <printOptions horizontalCentered="1"/>
  <pageMargins left="0.15748031496062992" right="0.4724409448818898" top="0.15748031496062992" bottom="0.15748031496062992" header="0.15748031496062992" footer="0.15748031496062992"/>
  <pageSetup orientation="landscape" paperSize="9" r:id="rId2"/>
  <rowBreaks count="2" manualBreakCount="2">
    <brk id="34" max="25" man="1"/>
    <brk id="6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191"/>
  <sheetViews>
    <sheetView tabSelected="1" workbookViewId="0" topLeftCell="A1">
      <selection activeCell="C120" sqref="C120"/>
    </sheetView>
  </sheetViews>
  <sheetFormatPr defaultColWidth="9.00390625" defaultRowHeight="14.25"/>
  <cols>
    <col min="1" max="1" width="5.125" style="3" customWidth="1"/>
    <col min="2" max="2" width="5.75390625" style="2" customWidth="1"/>
    <col min="3" max="3" width="17.125" style="2" customWidth="1"/>
    <col min="4" max="12" width="4.375" style="4" customWidth="1"/>
    <col min="13" max="13" width="4.375" style="18" customWidth="1"/>
    <col min="14" max="22" width="4.375" style="4" customWidth="1"/>
    <col min="23" max="23" width="4.375" style="3" customWidth="1"/>
    <col min="24" max="24" width="4.375" style="60" customWidth="1"/>
    <col min="25" max="25" width="4.375" style="17" customWidth="1"/>
    <col min="26" max="26" width="5.00390625" style="17" customWidth="1"/>
    <col min="27" max="27" width="4.75390625" style="18" customWidth="1"/>
  </cols>
  <sheetData>
    <row r="1" spans="1:27" s="8" customFormat="1" ht="20.25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s="8" customFormat="1" ht="20.2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7" s="9" customFormat="1" ht="14.25">
      <c r="A3" s="136" t="s">
        <v>236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6">
        <v>39374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">
      <c r="A4" s="130" t="s">
        <v>7</v>
      </c>
      <c r="B4" s="152" t="s">
        <v>8</v>
      </c>
      <c r="C4" s="153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33" t="s">
        <v>0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35" t="s">
        <v>1</v>
      </c>
      <c r="X4" s="34" t="s">
        <v>4</v>
      </c>
      <c r="Y4" s="42" t="s">
        <v>5</v>
      </c>
      <c r="Z4" s="35" t="s">
        <v>2</v>
      </c>
      <c r="AA4" s="149" t="s">
        <v>3</v>
      </c>
    </row>
    <row r="5" spans="1:27" ht="14.25">
      <c r="A5" s="147"/>
      <c r="B5" s="152" t="s">
        <v>9</v>
      </c>
      <c r="C5" s="153"/>
      <c r="D5" s="49">
        <v>399</v>
      </c>
      <c r="E5" s="49">
        <v>181</v>
      </c>
      <c r="F5" s="49">
        <v>412</v>
      </c>
      <c r="G5" s="49">
        <v>525</v>
      </c>
      <c r="H5" s="49">
        <v>429</v>
      </c>
      <c r="I5" s="49">
        <v>540</v>
      </c>
      <c r="J5" s="49">
        <v>426</v>
      </c>
      <c r="K5" s="49">
        <v>166</v>
      </c>
      <c r="L5" s="49">
        <v>423</v>
      </c>
      <c r="M5" s="33">
        <f aca="true" t="shared" si="0" ref="M5:M36">SUM(D5:L5)</f>
        <v>3501</v>
      </c>
      <c r="N5" s="49">
        <v>410</v>
      </c>
      <c r="O5" s="49">
        <v>411</v>
      </c>
      <c r="P5" s="49">
        <v>560</v>
      </c>
      <c r="Q5" s="49">
        <v>219</v>
      </c>
      <c r="R5" s="49">
        <v>405</v>
      </c>
      <c r="S5" s="49">
        <v>569</v>
      </c>
      <c r="T5" s="49">
        <v>177</v>
      </c>
      <c r="U5" s="49">
        <v>396</v>
      </c>
      <c r="V5" s="49">
        <v>421</v>
      </c>
      <c r="W5" s="33">
        <f aca="true" t="shared" si="1" ref="W5:W36">SUM(N5:V5)</f>
        <v>3568</v>
      </c>
      <c r="X5" s="33">
        <f>M5+W5</f>
        <v>7069</v>
      </c>
      <c r="Y5" s="43">
        <v>7069</v>
      </c>
      <c r="Z5" s="33">
        <v>7069</v>
      </c>
      <c r="AA5" s="150"/>
    </row>
    <row r="6" spans="1:27" ht="14.25">
      <c r="A6" s="148"/>
      <c r="B6" s="152" t="s">
        <v>10</v>
      </c>
      <c r="C6" s="153"/>
      <c r="D6" s="33">
        <v>4</v>
      </c>
      <c r="E6" s="33">
        <v>3</v>
      </c>
      <c r="F6" s="33">
        <v>4</v>
      </c>
      <c r="G6" s="33">
        <v>5</v>
      </c>
      <c r="H6" s="33">
        <v>4</v>
      </c>
      <c r="I6" s="33">
        <v>5</v>
      </c>
      <c r="J6" s="33">
        <v>4</v>
      </c>
      <c r="K6" s="33">
        <v>3</v>
      </c>
      <c r="L6" s="33">
        <v>4</v>
      </c>
      <c r="M6" s="33">
        <f t="shared" si="0"/>
        <v>36</v>
      </c>
      <c r="N6" s="33">
        <v>4</v>
      </c>
      <c r="O6" s="33">
        <v>4</v>
      </c>
      <c r="P6" s="33">
        <v>5</v>
      </c>
      <c r="Q6" s="33">
        <v>3</v>
      </c>
      <c r="R6" s="33">
        <v>4</v>
      </c>
      <c r="S6" s="33">
        <v>5</v>
      </c>
      <c r="T6" s="33">
        <v>3</v>
      </c>
      <c r="U6" s="33">
        <v>4</v>
      </c>
      <c r="V6" s="33">
        <v>4</v>
      </c>
      <c r="W6" s="33">
        <f t="shared" si="1"/>
        <v>36</v>
      </c>
      <c r="X6" s="33">
        <f>M6+W6</f>
        <v>72</v>
      </c>
      <c r="Y6" s="43">
        <f>SUM(X6)</f>
        <v>72</v>
      </c>
      <c r="Z6" s="37">
        <f aca="true" t="shared" si="2" ref="Z6:Z37">SUM(X6+Y6)</f>
        <v>144</v>
      </c>
      <c r="AA6" s="151"/>
    </row>
    <row r="7" spans="1:27" ht="15">
      <c r="A7" s="10">
        <v>1</v>
      </c>
      <c r="B7" s="22" t="s">
        <v>130</v>
      </c>
      <c r="C7" s="23" t="s">
        <v>131</v>
      </c>
      <c r="D7" s="14">
        <v>5</v>
      </c>
      <c r="E7" s="11">
        <v>3</v>
      </c>
      <c r="F7" s="11">
        <v>3</v>
      </c>
      <c r="G7" s="11">
        <v>4</v>
      </c>
      <c r="H7" s="11">
        <v>5</v>
      </c>
      <c r="I7" s="11">
        <v>6</v>
      </c>
      <c r="J7" s="11">
        <v>4</v>
      </c>
      <c r="K7" s="11">
        <v>2</v>
      </c>
      <c r="L7" s="11">
        <v>5</v>
      </c>
      <c r="M7" s="13">
        <f t="shared" si="0"/>
        <v>37</v>
      </c>
      <c r="N7" s="11">
        <v>4</v>
      </c>
      <c r="O7" s="11">
        <v>5</v>
      </c>
      <c r="P7" s="11">
        <v>5</v>
      </c>
      <c r="Q7" s="11">
        <v>5</v>
      </c>
      <c r="R7" s="11">
        <v>5</v>
      </c>
      <c r="S7" s="11">
        <v>5</v>
      </c>
      <c r="T7" s="11">
        <v>3</v>
      </c>
      <c r="U7" s="11">
        <v>4</v>
      </c>
      <c r="V7" s="11">
        <v>4</v>
      </c>
      <c r="W7" s="68">
        <f t="shared" si="1"/>
        <v>40</v>
      </c>
      <c r="X7" s="119">
        <v>69</v>
      </c>
      <c r="Y7" s="69">
        <f aca="true" t="shared" si="3" ref="Y7:Y38">M7+W7</f>
        <v>77</v>
      </c>
      <c r="Z7" s="70">
        <f t="shared" si="2"/>
        <v>146</v>
      </c>
      <c r="AA7" s="71">
        <f aca="true" t="shared" si="4" ref="AA7:AA38">SUM(Z7-144)</f>
        <v>2</v>
      </c>
    </row>
    <row r="8" spans="1:27" ht="15">
      <c r="A8" s="72">
        <v>2</v>
      </c>
      <c r="B8" s="22" t="s">
        <v>224</v>
      </c>
      <c r="C8" s="23" t="s">
        <v>225</v>
      </c>
      <c r="D8" s="73">
        <v>5</v>
      </c>
      <c r="E8" s="74">
        <v>3</v>
      </c>
      <c r="F8" s="74">
        <v>4</v>
      </c>
      <c r="G8" s="74">
        <v>5</v>
      </c>
      <c r="H8" s="74">
        <v>4</v>
      </c>
      <c r="I8" s="74">
        <v>5</v>
      </c>
      <c r="J8" s="74">
        <v>5</v>
      </c>
      <c r="K8" s="74">
        <v>3</v>
      </c>
      <c r="L8" s="74">
        <v>4</v>
      </c>
      <c r="M8" s="13">
        <f t="shared" si="0"/>
        <v>38</v>
      </c>
      <c r="N8" s="74">
        <v>4</v>
      </c>
      <c r="O8" s="74">
        <v>4</v>
      </c>
      <c r="P8" s="74">
        <v>4</v>
      </c>
      <c r="Q8" s="74">
        <v>4</v>
      </c>
      <c r="R8" s="74">
        <v>6</v>
      </c>
      <c r="S8" s="74">
        <v>5</v>
      </c>
      <c r="T8" s="74">
        <v>3</v>
      </c>
      <c r="U8" s="74">
        <v>4</v>
      </c>
      <c r="V8" s="74">
        <v>5</v>
      </c>
      <c r="W8" s="68">
        <f t="shared" si="1"/>
        <v>39</v>
      </c>
      <c r="X8" s="119">
        <v>70</v>
      </c>
      <c r="Y8" s="69">
        <f t="shared" si="3"/>
        <v>77</v>
      </c>
      <c r="Z8" s="70">
        <f t="shared" si="2"/>
        <v>147</v>
      </c>
      <c r="AA8" s="71">
        <f t="shared" si="4"/>
        <v>3</v>
      </c>
    </row>
    <row r="9" spans="1:27" ht="15">
      <c r="A9" s="10">
        <v>3</v>
      </c>
      <c r="B9" s="20" t="s">
        <v>24</v>
      </c>
      <c r="C9" s="21" t="s">
        <v>25</v>
      </c>
      <c r="D9" s="14">
        <v>3</v>
      </c>
      <c r="E9" s="11">
        <v>3</v>
      </c>
      <c r="F9" s="11">
        <v>4</v>
      </c>
      <c r="G9" s="11">
        <v>5</v>
      </c>
      <c r="H9" s="11">
        <v>4</v>
      </c>
      <c r="I9" s="11">
        <v>5</v>
      </c>
      <c r="J9" s="11">
        <v>4</v>
      </c>
      <c r="K9" s="11">
        <v>4</v>
      </c>
      <c r="L9" s="11">
        <v>4</v>
      </c>
      <c r="M9" s="13">
        <f t="shared" si="0"/>
        <v>36</v>
      </c>
      <c r="N9" s="11">
        <v>4</v>
      </c>
      <c r="O9" s="11">
        <v>4</v>
      </c>
      <c r="P9" s="11">
        <v>5</v>
      </c>
      <c r="Q9" s="11">
        <v>3</v>
      </c>
      <c r="R9" s="11">
        <v>3</v>
      </c>
      <c r="S9" s="11">
        <v>7</v>
      </c>
      <c r="T9" s="11">
        <v>3</v>
      </c>
      <c r="U9" s="11">
        <v>4</v>
      </c>
      <c r="V9" s="11">
        <v>5</v>
      </c>
      <c r="W9" s="68">
        <f t="shared" si="1"/>
        <v>38</v>
      </c>
      <c r="X9" s="119">
        <v>74</v>
      </c>
      <c r="Y9" s="69">
        <f t="shared" si="3"/>
        <v>74</v>
      </c>
      <c r="Z9" s="70">
        <f t="shared" si="2"/>
        <v>148</v>
      </c>
      <c r="AA9" s="71">
        <f t="shared" si="4"/>
        <v>4</v>
      </c>
    </row>
    <row r="10" spans="1:27" ht="15">
      <c r="A10" s="10">
        <v>3</v>
      </c>
      <c r="B10" s="22" t="s">
        <v>138</v>
      </c>
      <c r="C10" s="23" t="s">
        <v>139</v>
      </c>
      <c r="D10" s="66">
        <v>4</v>
      </c>
      <c r="E10" s="67">
        <v>3</v>
      </c>
      <c r="F10" s="67">
        <v>3</v>
      </c>
      <c r="G10" s="67">
        <v>5</v>
      </c>
      <c r="H10" s="67">
        <v>4</v>
      </c>
      <c r="I10" s="67">
        <v>6</v>
      </c>
      <c r="J10" s="67">
        <v>4</v>
      </c>
      <c r="K10" s="67">
        <v>4</v>
      </c>
      <c r="L10" s="67">
        <v>4</v>
      </c>
      <c r="M10" s="13">
        <f t="shared" si="0"/>
        <v>37</v>
      </c>
      <c r="N10" s="74">
        <v>5</v>
      </c>
      <c r="O10" s="74">
        <v>5</v>
      </c>
      <c r="P10" s="74">
        <v>4</v>
      </c>
      <c r="Q10" s="74">
        <v>3</v>
      </c>
      <c r="R10" s="74">
        <v>4</v>
      </c>
      <c r="S10" s="74">
        <v>6</v>
      </c>
      <c r="T10" s="74">
        <v>4</v>
      </c>
      <c r="U10" s="74">
        <v>4</v>
      </c>
      <c r="V10" s="74">
        <v>4</v>
      </c>
      <c r="W10" s="68">
        <f t="shared" si="1"/>
        <v>39</v>
      </c>
      <c r="X10" s="119">
        <v>72</v>
      </c>
      <c r="Y10" s="69">
        <f t="shared" si="3"/>
        <v>76</v>
      </c>
      <c r="Z10" s="70">
        <f t="shared" si="2"/>
        <v>148</v>
      </c>
      <c r="AA10" s="71">
        <f t="shared" si="4"/>
        <v>4</v>
      </c>
    </row>
    <row r="11" spans="1:27" ht="15">
      <c r="A11" s="10">
        <v>5</v>
      </c>
      <c r="B11" s="22" t="s">
        <v>66</v>
      </c>
      <c r="C11" s="23" t="s">
        <v>67</v>
      </c>
      <c r="D11" s="14">
        <v>3</v>
      </c>
      <c r="E11" s="11">
        <v>3</v>
      </c>
      <c r="F11" s="11">
        <v>3</v>
      </c>
      <c r="G11" s="11">
        <v>4</v>
      </c>
      <c r="H11" s="11">
        <v>4</v>
      </c>
      <c r="I11" s="11">
        <v>6</v>
      </c>
      <c r="J11" s="11">
        <v>3</v>
      </c>
      <c r="K11" s="11">
        <v>3</v>
      </c>
      <c r="L11" s="11">
        <v>4</v>
      </c>
      <c r="M11" s="13">
        <f t="shared" si="0"/>
        <v>33</v>
      </c>
      <c r="N11" s="11">
        <v>4</v>
      </c>
      <c r="O11" s="11">
        <v>4</v>
      </c>
      <c r="P11" s="11">
        <v>4</v>
      </c>
      <c r="Q11" s="11">
        <v>4</v>
      </c>
      <c r="R11" s="11">
        <v>4</v>
      </c>
      <c r="S11" s="11">
        <v>5</v>
      </c>
      <c r="T11" s="11">
        <v>4</v>
      </c>
      <c r="U11" s="11">
        <v>4</v>
      </c>
      <c r="V11" s="11">
        <v>4</v>
      </c>
      <c r="W11" s="68">
        <f t="shared" si="1"/>
        <v>37</v>
      </c>
      <c r="X11" s="119">
        <v>79</v>
      </c>
      <c r="Y11" s="69">
        <f t="shared" si="3"/>
        <v>70</v>
      </c>
      <c r="Z11" s="70">
        <f t="shared" si="2"/>
        <v>149</v>
      </c>
      <c r="AA11" s="71">
        <f t="shared" si="4"/>
        <v>5</v>
      </c>
    </row>
    <row r="12" spans="1:27" ht="15">
      <c r="A12" s="72">
        <v>6</v>
      </c>
      <c r="B12" s="26" t="s">
        <v>222</v>
      </c>
      <c r="C12" s="27" t="s">
        <v>223</v>
      </c>
      <c r="D12" s="14">
        <v>5</v>
      </c>
      <c r="E12" s="11">
        <v>3</v>
      </c>
      <c r="F12" s="11">
        <v>4</v>
      </c>
      <c r="G12" s="11">
        <v>4</v>
      </c>
      <c r="H12" s="11">
        <v>4</v>
      </c>
      <c r="I12" s="11">
        <v>6</v>
      </c>
      <c r="J12" s="11">
        <v>5</v>
      </c>
      <c r="K12" s="11">
        <v>3</v>
      </c>
      <c r="L12" s="11">
        <v>4</v>
      </c>
      <c r="M12" s="13">
        <f t="shared" si="0"/>
        <v>38</v>
      </c>
      <c r="N12" s="11">
        <v>4</v>
      </c>
      <c r="O12" s="11">
        <v>6</v>
      </c>
      <c r="P12" s="11">
        <v>4</v>
      </c>
      <c r="Q12" s="11">
        <v>6</v>
      </c>
      <c r="R12" s="11">
        <v>5</v>
      </c>
      <c r="S12" s="11">
        <v>4</v>
      </c>
      <c r="T12" s="11">
        <v>3</v>
      </c>
      <c r="U12" s="11">
        <v>4</v>
      </c>
      <c r="V12" s="11">
        <v>4</v>
      </c>
      <c r="W12" s="68">
        <f t="shared" si="1"/>
        <v>40</v>
      </c>
      <c r="X12" s="119">
        <v>72</v>
      </c>
      <c r="Y12" s="69">
        <f t="shared" si="3"/>
        <v>78</v>
      </c>
      <c r="Z12" s="70">
        <f t="shared" si="2"/>
        <v>150</v>
      </c>
      <c r="AA12" s="71">
        <f t="shared" si="4"/>
        <v>6</v>
      </c>
    </row>
    <row r="13" spans="1:27" ht="15">
      <c r="A13" s="72">
        <v>6</v>
      </c>
      <c r="B13" s="24" t="s">
        <v>58</v>
      </c>
      <c r="C13" s="25" t="s">
        <v>59</v>
      </c>
      <c r="D13" s="14">
        <v>3</v>
      </c>
      <c r="E13" s="11">
        <v>3</v>
      </c>
      <c r="F13" s="11">
        <v>4</v>
      </c>
      <c r="G13" s="11">
        <v>5</v>
      </c>
      <c r="H13" s="11">
        <v>4</v>
      </c>
      <c r="I13" s="11">
        <v>5</v>
      </c>
      <c r="J13" s="11">
        <v>4</v>
      </c>
      <c r="K13" s="11">
        <v>3</v>
      </c>
      <c r="L13" s="11">
        <v>4</v>
      </c>
      <c r="M13" s="13">
        <f t="shared" si="0"/>
        <v>35</v>
      </c>
      <c r="N13" s="11">
        <v>4</v>
      </c>
      <c r="O13" s="11">
        <v>4</v>
      </c>
      <c r="P13" s="11">
        <v>5</v>
      </c>
      <c r="Q13" s="11">
        <v>5</v>
      </c>
      <c r="R13" s="11">
        <v>4</v>
      </c>
      <c r="S13" s="11">
        <v>5</v>
      </c>
      <c r="T13" s="11">
        <v>3</v>
      </c>
      <c r="U13" s="11">
        <v>4</v>
      </c>
      <c r="V13" s="11">
        <v>4</v>
      </c>
      <c r="W13" s="68">
        <f t="shared" si="1"/>
        <v>38</v>
      </c>
      <c r="X13" s="119">
        <v>77</v>
      </c>
      <c r="Y13" s="69">
        <f t="shared" si="3"/>
        <v>73</v>
      </c>
      <c r="Z13" s="70">
        <f t="shared" si="2"/>
        <v>150</v>
      </c>
      <c r="AA13" s="71">
        <f t="shared" si="4"/>
        <v>6</v>
      </c>
    </row>
    <row r="14" spans="1:27" ht="15">
      <c r="A14" s="72">
        <v>6</v>
      </c>
      <c r="B14" s="22" t="s">
        <v>52</v>
      </c>
      <c r="C14" s="23" t="s">
        <v>53</v>
      </c>
      <c r="D14" s="14">
        <v>4</v>
      </c>
      <c r="E14" s="11">
        <v>3</v>
      </c>
      <c r="F14" s="11">
        <v>4</v>
      </c>
      <c r="G14" s="11">
        <v>5</v>
      </c>
      <c r="H14" s="11">
        <v>4</v>
      </c>
      <c r="I14" s="11">
        <v>4</v>
      </c>
      <c r="J14" s="11">
        <v>5</v>
      </c>
      <c r="K14" s="11">
        <v>4</v>
      </c>
      <c r="L14" s="11">
        <v>4</v>
      </c>
      <c r="M14" s="13">
        <f t="shared" si="0"/>
        <v>37</v>
      </c>
      <c r="N14" s="11">
        <v>4</v>
      </c>
      <c r="O14" s="11">
        <v>5</v>
      </c>
      <c r="P14" s="11">
        <v>4</v>
      </c>
      <c r="Q14" s="11">
        <v>4</v>
      </c>
      <c r="R14" s="11">
        <v>5</v>
      </c>
      <c r="S14" s="11">
        <v>5</v>
      </c>
      <c r="T14" s="11">
        <v>3</v>
      </c>
      <c r="U14" s="11">
        <v>4</v>
      </c>
      <c r="V14" s="11">
        <v>5</v>
      </c>
      <c r="W14" s="68">
        <f t="shared" si="1"/>
        <v>39</v>
      </c>
      <c r="X14" s="119">
        <v>74</v>
      </c>
      <c r="Y14" s="69">
        <f t="shared" si="3"/>
        <v>76</v>
      </c>
      <c r="Z14" s="70">
        <f t="shared" si="2"/>
        <v>150</v>
      </c>
      <c r="AA14" s="71">
        <f t="shared" si="4"/>
        <v>6</v>
      </c>
    </row>
    <row r="15" spans="1:27" ht="15">
      <c r="A15" s="72">
        <v>6</v>
      </c>
      <c r="B15" s="26" t="s">
        <v>64</v>
      </c>
      <c r="C15" s="27" t="s">
        <v>65</v>
      </c>
      <c r="D15" s="14">
        <v>5</v>
      </c>
      <c r="E15" s="11">
        <v>4</v>
      </c>
      <c r="F15" s="11">
        <v>4</v>
      </c>
      <c r="G15" s="11">
        <v>5</v>
      </c>
      <c r="H15" s="11">
        <v>4</v>
      </c>
      <c r="I15" s="11">
        <v>4</v>
      </c>
      <c r="J15" s="11">
        <v>5</v>
      </c>
      <c r="K15" s="11">
        <v>5</v>
      </c>
      <c r="L15" s="11">
        <v>5</v>
      </c>
      <c r="M15" s="13">
        <f t="shared" si="0"/>
        <v>41</v>
      </c>
      <c r="N15" s="11">
        <v>5</v>
      </c>
      <c r="O15" s="11">
        <v>4</v>
      </c>
      <c r="P15" s="11">
        <v>4</v>
      </c>
      <c r="Q15" s="11">
        <v>4</v>
      </c>
      <c r="R15" s="11">
        <v>3</v>
      </c>
      <c r="S15" s="11">
        <v>6</v>
      </c>
      <c r="T15" s="11">
        <v>3</v>
      </c>
      <c r="U15" s="11">
        <v>5</v>
      </c>
      <c r="V15" s="11">
        <v>4</v>
      </c>
      <c r="W15" s="68">
        <f t="shared" si="1"/>
        <v>38</v>
      </c>
      <c r="X15" s="119">
        <v>71</v>
      </c>
      <c r="Y15" s="69">
        <f t="shared" si="3"/>
        <v>79</v>
      </c>
      <c r="Z15" s="70">
        <f t="shared" si="2"/>
        <v>150</v>
      </c>
      <c r="AA15" s="71">
        <f t="shared" si="4"/>
        <v>6</v>
      </c>
    </row>
    <row r="16" spans="1:27" ht="15">
      <c r="A16" s="72">
        <v>6</v>
      </c>
      <c r="B16" s="24" t="s">
        <v>140</v>
      </c>
      <c r="C16" s="25" t="s">
        <v>141</v>
      </c>
      <c r="D16" s="14">
        <v>3</v>
      </c>
      <c r="E16" s="11">
        <v>3</v>
      </c>
      <c r="F16" s="11">
        <v>5</v>
      </c>
      <c r="G16" s="11">
        <v>5</v>
      </c>
      <c r="H16" s="11">
        <v>3</v>
      </c>
      <c r="I16" s="11">
        <v>6</v>
      </c>
      <c r="J16" s="11">
        <v>4</v>
      </c>
      <c r="K16" s="11">
        <v>3</v>
      </c>
      <c r="L16" s="11">
        <v>4</v>
      </c>
      <c r="M16" s="13">
        <f t="shared" si="0"/>
        <v>36</v>
      </c>
      <c r="N16" s="11">
        <v>4</v>
      </c>
      <c r="O16" s="11">
        <v>4</v>
      </c>
      <c r="P16" s="11">
        <v>5</v>
      </c>
      <c r="Q16" s="11">
        <v>5</v>
      </c>
      <c r="R16" s="11">
        <v>3</v>
      </c>
      <c r="S16" s="11">
        <v>4</v>
      </c>
      <c r="T16" s="11">
        <v>3</v>
      </c>
      <c r="U16" s="11">
        <v>4</v>
      </c>
      <c r="V16" s="11">
        <v>5</v>
      </c>
      <c r="W16" s="68">
        <f t="shared" si="1"/>
        <v>37</v>
      </c>
      <c r="X16" s="119">
        <v>77</v>
      </c>
      <c r="Y16" s="69">
        <f t="shared" si="3"/>
        <v>73</v>
      </c>
      <c r="Z16" s="70">
        <f t="shared" si="2"/>
        <v>150</v>
      </c>
      <c r="AA16" s="71">
        <f t="shared" si="4"/>
        <v>6</v>
      </c>
    </row>
    <row r="17" spans="1:27" ht="15">
      <c r="A17" s="10">
        <v>11</v>
      </c>
      <c r="B17" s="22" t="s">
        <v>166</v>
      </c>
      <c r="C17" s="23" t="s">
        <v>167</v>
      </c>
      <c r="D17" s="66">
        <v>5</v>
      </c>
      <c r="E17" s="67">
        <v>3</v>
      </c>
      <c r="F17" s="67">
        <v>4</v>
      </c>
      <c r="G17" s="67">
        <v>4</v>
      </c>
      <c r="H17" s="67">
        <v>4</v>
      </c>
      <c r="I17" s="67">
        <v>5</v>
      </c>
      <c r="J17" s="67">
        <v>3</v>
      </c>
      <c r="K17" s="67">
        <v>3</v>
      </c>
      <c r="L17" s="67">
        <v>4</v>
      </c>
      <c r="M17" s="13">
        <f t="shared" si="0"/>
        <v>35</v>
      </c>
      <c r="N17" s="67">
        <v>4</v>
      </c>
      <c r="O17" s="67">
        <v>4</v>
      </c>
      <c r="P17" s="67">
        <v>6</v>
      </c>
      <c r="Q17" s="67">
        <v>4</v>
      </c>
      <c r="R17" s="67">
        <v>4</v>
      </c>
      <c r="S17" s="67">
        <v>6</v>
      </c>
      <c r="T17" s="67">
        <v>3</v>
      </c>
      <c r="U17" s="67">
        <v>5</v>
      </c>
      <c r="V17" s="67">
        <v>4</v>
      </c>
      <c r="W17" s="68">
        <f t="shared" si="1"/>
        <v>40</v>
      </c>
      <c r="X17" s="119">
        <v>76</v>
      </c>
      <c r="Y17" s="69">
        <f t="shared" si="3"/>
        <v>75</v>
      </c>
      <c r="Z17" s="70">
        <f t="shared" si="2"/>
        <v>151</v>
      </c>
      <c r="AA17" s="71">
        <f t="shared" si="4"/>
        <v>7</v>
      </c>
    </row>
    <row r="18" spans="1:27" ht="15">
      <c r="A18" s="10">
        <v>11</v>
      </c>
      <c r="B18" s="26" t="s">
        <v>128</v>
      </c>
      <c r="C18" s="27" t="s">
        <v>129</v>
      </c>
      <c r="D18" s="14">
        <v>5</v>
      </c>
      <c r="E18" s="11">
        <v>3</v>
      </c>
      <c r="F18" s="11">
        <v>4</v>
      </c>
      <c r="G18" s="11">
        <v>4</v>
      </c>
      <c r="H18" s="11">
        <v>3</v>
      </c>
      <c r="I18" s="11">
        <v>5</v>
      </c>
      <c r="J18" s="11">
        <v>3</v>
      </c>
      <c r="K18" s="11">
        <v>4</v>
      </c>
      <c r="L18" s="11">
        <v>4</v>
      </c>
      <c r="M18" s="13">
        <f t="shared" si="0"/>
        <v>35</v>
      </c>
      <c r="N18" s="11">
        <v>4</v>
      </c>
      <c r="O18" s="11">
        <v>4</v>
      </c>
      <c r="P18" s="11">
        <v>6</v>
      </c>
      <c r="Q18" s="11">
        <v>4</v>
      </c>
      <c r="R18" s="11">
        <v>4</v>
      </c>
      <c r="S18" s="11">
        <v>5</v>
      </c>
      <c r="T18" s="11">
        <v>3</v>
      </c>
      <c r="U18" s="11">
        <v>4</v>
      </c>
      <c r="V18" s="11">
        <v>4</v>
      </c>
      <c r="W18" s="68">
        <f t="shared" si="1"/>
        <v>38</v>
      </c>
      <c r="X18" s="119">
        <v>78</v>
      </c>
      <c r="Y18" s="69">
        <f t="shared" si="3"/>
        <v>73</v>
      </c>
      <c r="Z18" s="70">
        <f t="shared" si="2"/>
        <v>151</v>
      </c>
      <c r="AA18" s="71">
        <f t="shared" si="4"/>
        <v>7</v>
      </c>
    </row>
    <row r="19" spans="1:27" ht="15">
      <c r="A19" s="10">
        <v>11</v>
      </c>
      <c r="B19" s="24" t="s">
        <v>100</v>
      </c>
      <c r="C19" s="25" t="s">
        <v>101</v>
      </c>
      <c r="D19" s="14">
        <v>4</v>
      </c>
      <c r="E19" s="11">
        <v>3</v>
      </c>
      <c r="F19" s="11">
        <v>5</v>
      </c>
      <c r="G19" s="11">
        <v>4</v>
      </c>
      <c r="H19" s="11">
        <v>4</v>
      </c>
      <c r="I19" s="11">
        <v>5</v>
      </c>
      <c r="J19" s="11">
        <v>4</v>
      </c>
      <c r="K19" s="11">
        <v>3</v>
      </c>
      <c r="L19" s="11">
        <v>4</v>
      </c>
      <c r="M19" s="13">
        <f t="shared" si="0"/>
        <v>36</v>
      </c>
      <c r="N19" s="11">
        <v>5</v>
      </c>
      <c r="O19" s="11">
        <v>5</v>
      </c>
      <c r="P19" s="11">
        <v>5</v>
      </c>
      <c r="Q19" s="11">
        <v>3</v>
      </c>
      <c r="R19" s="11">
        <v>5</v>
      </c>
      <c r="S19" s="11">
        <v>6</v>
      </c>
      <c r="T19" s="11">
        <v>4</v>
      </c>
      <c r="U19" s="11">
        <v>5</v>
      </c>
      <c r="V19" s="11">
        <v>5</v>
      </c>
      <c r="W19" s="68">
        <f t="shared" si="1"/>
        <v>43</v>
      </c>
      <c r="X19" s="119">
        <v>72</v>
      </c>
      <c r="Y19" s="69">
        <f t="shared" si="3"/>
        <v>79</v>
      </c>
      <c r="Z19" s="70">
        <f t="shared" si="2"/>
        <v>151</v>
      </c>
      <c r="AA19" s="71">
        <f t="shared" si="4"/>
        <v>7</v>
      </c>
    </row>
    <row r="20" spans="1:27" ht="15">
      <c r="A20" s="10">
        <v>11</v>
      </c>
      <c r="B20" s="22" t="s">
        <v>46</v>
      </c>
      <c r="C20" s="23" t="s">
        <v>47</v>
      </c>
      <c r="D20" s="14">
        <v>4</v>
      </c>
      <c r="E20" s="11">
        <v>3</v>
      </c>
      <c r="F20" s="11">
        <v>3</v>
      </c>
      <c r="G20" s="11">
        <v>4</v>
      </c>
      <c r="H20" s="11">
        <v>4</v>
      </c>
      <c r="I20" s="11">
        <v>4</v>
      </c>
      <c r="J20" s="11">
        <v>4</v>
      </c>
      <c r="K20" s="11">
        <v>3</v>
      </c>
      <c r="L20" s="11">
        <v>5</v>
      </c>
      <c r="M20" s="13">
        <f t="shared" si="0"/>
        <v>34</v>
      </c>
      <c r="N20" s="11">
        <v>5</v>
      </c>
      <c r="O20" s="11">
        <v>4</v>
      </c>
      <c r="P20" s="11">
        <v>4</v>
      </c>
      <c r="Q20" s="11">
        <v>5</v>
      </c>
      <c r="R20" s="11">
        <v>3</v>
      </c>
      <c r="S20" s="11">
        <v>5</v>
      </c>
      <c r="T20" s="11">
        <v>4</v>
      </c>
      <c r="U20" s="11">
        <v>5</v>
      </c>
      <c r="V20" s="11">
        <v>4</v>
      </c>
      <c r="W20" s="68">
        <f t="shared" si="1"/>
        <v>39</v>
      </c>
      <c r="X20" s="119">
        <v>78</v>
      </c>
      <c r="Y20" s="69">
        <f t="shared" si="3"/>
        <v>73</v>
      </c>
      <c r="Z20" s="70">
        <f t="shared" si="2"/>
        <v>151</v>
      </c>
      <c r="AA20" s="71">
        <f t="shared" si="4"/>
        <v>7</v>
      </c>
    </row>
    <row r="21" spans="1:27" ht="15">
      <c r="A21" s="10">
        <v>15</v>
      </c>
      <c r="B21" s="26" t="s">
        <v>211</v>
      </c>
      <c r="C21" s="27" t="s">
        <v>212</v>
      </c>
      <c r="D21" s="14">
        <v>4</v>
      </c>
      <c r="E21" s="11">
        <v>3</v>
      </c>
      <c r="F21" s="11">
        <v>4</v>
      </c>
      <c r="G21" s="11">
        <v>5</v>
      </c>
      <c r="H21" s="11">
        <v>4</v>
      </c>
      <c r="I21" s="11">
        <v>4</v>
      </c>
      <c r="J21" s="11">
        <v>4</v>
      </c>
      <c r="K21" s="11">
        <v>3</v>
      </c>
      <c r="L21" s="11">
        <v>6</v>
      </c>
      <c r="M21" s="13">
        <f t="shared" si="0"/>
        <v>37</v>
      </c>
      <c r="N21" s="11">
        <v>5</v>
      </c>
      <c r="O21" s="11">
        <v>4</v>
      </c>
      <c r="P21" s="11">
        <v>4</v>
      </c>
      <c r="Q21" s="11">
        <v>4</v>
      </c>
      <c r="R21" s="11">
        <v>3</v>
      </c>
      <c r="S21" s="11">
        <v>5</v>
      </c>
      <c r="T21" s="11">
        <v>4</v>
      </c>
      <c r="U21" s="11">
        <v>8</v>
      </c>
      <c r="V21" s="11">
        <v>4</v>
      </c>
      <c r="W21" s="68">
        <f t="shared" si="1"/>
        <v>41</v>
      </c>
      <c r="X21" s="119">
        <v>74</v>
      </c>
      <c r="Y21" s="69">
        <f t="shared" si="3"/>
        <v>78</v>
      </c>
      <c r="Z21" s="70">
        <f t="shared" si="2"/>
        <v>152</v>
      </c>
      <c r="AA21" s="71">
        <f t="shared" si="4"/>
        <v>8</v>
      </c>
    </row>
    <row r="22" spans="1:27" ht="15">
      <c r="A22" s="10">
        <v>15</v>
      </c>
      <c r="B22" s="24" t="s">
        <v>42</v>
      </c>
      <c r="C22" s="25" t="s">
        <v>43</v>
      </c>
      <c r="D22" s="14">
        <v>3</v>
      </c>
      <c r="E22" s="11">
        <v>4</v>
      </c>
      <c r="F22" s="11">
        <v>4</v>
      </c>
      <c r="G22" s="11">
        <v>6</v>
      </c>
      <c r="H22" s="11">
        <v>3</v>
      </c>
      <c r="I22" s="11">
        <v>5</v>
      </c>
      <c r="J22" s="11">
        <v>4</v>
      </c>
      <c r="K22" s="11">
        <v>3</v>
      </c>
      <c r="L22" s="11">
        <v>4</v>
      </c>
      <c r="M22" s="13">
        <f t="shared" si="0"/>
        <v>36</v>
      </c>
      <c r="N22" s="11">
        <v>5</v>
      </c>
      <c r="O22" s="11">
        <v>4</v>
      </c>
      <c r="P22" s="11">
        <v>4</v>
      </c>
      <c r="Q22" s="11">
        <v>6</v>
      </c>
      <c r="R22" s="11">
        <v>4</v>
      </c>
      <c r="S22" s="11">
        <v>5</v>
      </c>
      <c r="T22" s="11">
        <v>3</v>
      </c>
      <c r="U22" s="11">
        <v>4</v>
      </c>
      <c r="V22" s="11">
        <v>6</v>
      </c>
      <c r="W22" s="68">
        <f t="shared" si="1"/>
        <v>41</v>
      </c>
      <c r="X22" s="119">
        <v>75</v>
      </c>
      <c r="Y22" s="69">
        <f t="shared" si="3"/>
        <v>77</v>
      </c>
      <c r="Z22" s="70">
        <f t="shared" si="2"/>
        <v>152</v>
      </c>
      <c r="AA22" s="71">
        <f t="shared" si="4"/>
        <v>8</v>
      </c>
    </row>
    <row r="23" spans="1:27" ht="15">
      <c r="A23" s="10">
        <v>15</v>
      </c>
      <c r="B23" s="22" t="s">
        <v>48</v>
      </c>
      <c r="C23" s="23" t="s">
        <v>49</v>
      </c>
      <c r="D23" s="14">
        <v>4</v>
      </c>
      <c r="E23" s="11">
        <v>4</v>
      </c>
      <c r="F23" s="11">
        <v>3</v>
      </c>
      <c r="G23" s="11">
        <v>5</v>
      </c>
      <c r="H23" s="11">
        <v>4</v>
      </c>
      <c r="I23" s="11">
        <v>5</v>
      </c>
      <c r="J23" s="11">
        <v>6</v>
      </c>
      <c r="K23" s="11">
        <v>3</v>
      </c>
      <c r="L23" s="11">
        <v>5</v>
      </c>
      <c r="M23" s="13">
        <f t="shared" si="0"/>
        <v>39</v>
      </c>
      <c r="N23" s="11">
        <v>4</v>
      </c>
      <c r="O23" s="11">
        <v>4</v>
      </c>
      <c r="P23" s="11">
        <v>5</v>
      </c>
      <c r="Q23" s="11">
        <v>3</v>
      </c>
      <c r="R23" s="11">
        <v>5</v>
      </c>
      <c r="S23" s="11">
        <v>5</v>
      </c>
      <c r="T23" s="11">
        <v>4</v>
      </c>
      <c r="U23" s="11">
        <v>4</v>
      </c>
      <c r="V23" s="11">
        <v>5</v>
      </c>
      <c r="W23" s="68">
        <f t="shared" si="1"/>
        <v>39</v>
      </c>
      <c r="X23" s="119">
        <v>74</v>
      </c>
      <c r="Y23" s="69">
        <f t="shared" si="3"/>
        <v>78</v>
      </c>
      <c r="Z23" s="70">
        <f t="shared" si="2"/>
        <v>152</v>
      </c>
      <c r="AA23" s="71">
        <f t="shared" si="4"/>
        <v>8</v>
      </c>
    </row>
    <row r="24" spans="1:27" ht="15">
      <c r="A24" s="72">
        <v>18</v>
      </c>
      <c r="B24" s="26" t="s">
        <v>238</v>
      </c>
      <c r="C24" s="27" t="s">
        <v>221</v>
      </c>
      <c r="D24" s="66">
        <v>4</v>
      </c>
      <c r="E24" s="67">
        <v>3</v>
      </c>
      <c r="F24" s="67">
        <v>4</v>
      </c>
      <c r="G24" s="67">
        <v>5</v>
      </c>
      <c r="H24" s="67">
        <v>5</v>
      </c>
      <c r="I24" s="67">
        <v>5</v>
      </c>
      <c r="J24" s="67">
        <v>3</v>
      </c>
      <c r="K24" s="67">
        <v>3</v>
      </c>
      <c r="L24" s="67">
        <v>5</v>
      </c>
      <c r="M24" s="13">
        <f t="shared" si="0"/>
        <v>37</v>
      </c>
      <c r="N24" s="67">
        <v>5</v>
      </c>
      <c r="O24" s="67">
        <v>4</v>
      </c>
      <c r="P24" s="67">
        <v>5</v>
      </c>
      <c r="Q24" s="67">
        <v>4</v>
      </c>
      <c r="R24" s="67">
        <v>3</v>
      </c>
      <c r="S24" s="67">
        <v>5</v>
      </c>
      <c r="T24" s="67">
        <v>3</v>
      </c>
      <c r="U24" s="67">
        <v>5</v>
      </c>
      <c r="V24" s="67">
        <v>4</v>
      </c>
      <c r="W24" s="68">
        <f t="shared" si="1"/>
        <v>38</v>
      </c>
      <c r="X24" s="119">
        <v>78</v>
      </c>
      <c r="Y24" s="69">
        <f t="shared" si="3"/>
        <v>75</v>
      </c>
      <c r="Z24" s="70">
        <f t="shared" si="2"/>
        <v>153</v>
      </c>
      <c r="AA24" s="71">
        <f t="shared" si="4"/>
        <v>9</v>
      </c>
    </row>
    <row r="25" spans="1:27" ht="15">
      <c r="A25" s="72">
        <v>18</v>
      </c>
      <c r="B25" s="24" t="s">
        <v>134</v>
      </c>
      <c r="C25" s="25" t="s">
        <v>135</v>
      </c>
      <c r="D25" s="66">
        <v>4</v>
      </c>
      <c r="E25" s="67">
        <v>4</v>
      </c>
      <c r="F25" s="67">
        <v>4</v>
      </c>
      <c r="G25" s="67">
        <v>4</v>
      </c>
      <c r="H25" s="67">
        <v>5</v>
      </c>
      <c r="I25" s="67">
        <v>5</v>
      </c>
      <c r="J25" s="67">
        <v>4</v>
      </c>
      <c r="K25" s="67">
        <v>4</v>
      </c>
      <c r="L25" s="67">
        <v>4</v>
      </c>
      <c r="M25" s="13">
        <f t="shared" si="0"/>
        <v>38</v>
      </c>
      <c r="N25" s="67">
        <v>4</v>
      </c>
      <c r="O25" s="67">
        <v>5</v>
      </c>
      <c r="P25" s="67">
        <v>4</v>
      </c>
      <c r="Q25" s="67">
        <v>3</v>
      </c>
      <c r="R25" s="67">
        <v>4</v>
      </c>
      <c r="S25" s="67">
        <v>6</v>
      </c>
      <c r="T25" s="67">
        <v>3</v>
      </c>
      <c r="U25" s="67">
        <v>4</v>
      </c>
      <c r="V25" s="67">
        <v>4</v>
      </c>
      <c r="W25" s="68">
        <f t="shared" si="1"/>
        <v>37</v>
      </c>
      <c r="X25" s="119">
        <v>78</v>
      </c>
      <c r="Y25" s="69">
        <f t="shared" si="3"/>
        <v>75</v>
      </c>
      <c r="Z25" s="70">
        <f t="shared" si="2"/>
        <v>153</v>
      </c>
      <c r="AA25" s="71">
        <f t="shared" si="4"/>
        <v>9</v>
      </c>
    </row>
    <row r="26" spans="1:27" ht="15">
      <c r="A26" s="72">
        <v>18</v>
      </c>
      <c r="B26" s="22" t="s">
        <v>144</v>
      </c>
      <c r="C26" s="23" t="s">
        <v>145</v>
      </c>
      <c r="D26" s="73">
        <v>5</v>
      </c>
      <c r="E26" s="74">
        <v>3</v>
      </c>
      <c r="F26" s="74">
        <v>4</v>
      </c>
      <c r="G26" s="74">
        <v>5</v>
      </c>
      <c r="H26" s="74">
        <v>4</v>
      </c>
      <c r="I26" s="74">
        <v>5</v>
      </c>
      <c r="J26" s="74">
        <v>3</v>
      </c>
      <c r="K26" s="74">
        <v>4</v>
      </c>
      <c r="L26" s="74">
        <v>4</v>
      </c>
      <c r="M26" s="13">
        <f t="shared" si="0"/>
        <v>37</v>
      </c>
      <c r="N26" s="11">
        <v>4</v>
      </c>
      <c r="O26" s="11">
        <v>5</v>
      </c>
      <c r="P26" s="11">
        <v>5</v>
      </c>
      <c r="Q26" s="11">
        <v>6</v>
      </c>
      <c r="R26" s="11">
        <v>4</v>
      </c>
      <c r="S26" s="11">
        <v>5</v>
      </c>
      <c r="T26" s="11">
        <v>3</v>
      </c>
      <c r="U26" s="11">
        <v>4</v>
      </c>
      <c r="V26" s="11">
        <v>4</v>
      </c>
      <c r="W26" s="68">
        <f t="shared" si="1"/>
        <v>40</v>
      </c>
      <c r="X26" s="119">
        <v>76</v>
      </c>
      <c r="Y26" s="69">
        <f t="shared" si="3"/>
        <v>77</v>
      </c>
      <c r="Z26" s="70">
        <f t="shared" si="2"/>
        <v>153</v>
      </c>
      <c r="AA26" s="71">
        <f t="shared" si="4"/>
        <v>9</v>
      </c>
    </row>
    <row r="27" spans="1:27" ht="15">
      <c r="A27" s="10">
        <v>21</v>
      </c>
      <c r="B27" s="28" t="s">
        <v>94</v>
      </c>
      <c r="C27" s="29" t="s">
        <v>95</v>
      </c>
      <c r="D27" s="14">
        <v>6</v>
      </c>
      <c r="E27" s="11">
        <v>4</v>
      </c>
      <c r="F27" s="11">
        <v>4</v>
      </c>
      <c r="G27" s="11">
        <v>4</v>
      </c>
      <c r="H27" s="11">
        <v>4</v>
      </c>
      <c r="I27" s="11">
        <v>5</v>
      </c>
      <c r="J27" s="11">
        <v>5</v>
      </c>
      <c r="K27" s="11">
        <v>4</v>
      </c>
      <c r="L27" s="11">
        <v>4</v>
      </c>
      <c r="M27" s="13">
        <f t="shared" si="0"/>
        <v>40</v>
      </c>
      <c r="N27" s="11">
        <v>4</v>
      </c>
      <c r="O27" s="11">
        <v>4</v>
      </c>
      <c r="P27" s="11">
        <v>4</v>
      </c>
      <c r="Q27" s="11">
        <v>3</v>
      </c>
      <c r="R27" s="11">
        <v>3</v>
      </c>
      <c r="S27" s="11">
        <v>5</v>
      </c>
      <c r="T27" s="11">
        <v>3</v>
      </c>
      <c r="U27" s="11">
        <v>4</v>
      </c>
      <c r="V27" s="11">
        <v>5</v>
      </c>
      <c r="W27" s="68">
        <f t="shared" si="1"/>
        <v>35</v>
      </c>
      <c r="X27" s="119">
        <v>79</v>
      </c>
      <c r="Y27" s="69">
        <f t="shared" si="3"/>
        <v>75</v>
      </c>
      <c r="Z27" s="70">
        <f t="shared" si="2"/>
        <v>154</v>
      </c>
      <c r="AA27" s="71">
        <f t="shared" si="4"/>
        <v>10</v>
      </c>
    </row>
    <row r="28" spans="1:27" ht="15">
      <c r="A28" s="10">
        <v>21</v>
      </c>
      <c r="B28" s="20" t="s">
        <v>158</v>
      </c>
      <c r="C28" s="21" t="s">
        <v>159</v>
      </c>
      <c r="D28" s="66">
        <v>4</v>
      </c>
      <c r="E28" s="67">
        <v>4</v>
      </c>
      <c r="F28" s="67">
        <v>5</v>
      </c>
      <c r="G28" s="67">
        <v>5</v>
      </c>
      <c r="H28" s="67">
        <v>4</v>
      </c>
      <c r="I28" s="67">
        <v>5</v>
      </c>
      <c r="J28" s="67">
        <v>3</v>
      </c>
      <c r="K28" s="67">
        <v>4</v>
      </c>
      <c r="L28" s="67">
        <v>4</v>
      </c>
      <c r="M28" s="13">
        <f t="shared" si="0"/>
        <v>38</v>
      </c>
      <c r="N28" s="67">
        <v>4</v>
      </c>
      <c r="O28" s="67">
        <v>4</v>
      </c>
      <c r="P28" s="67">
        <v>5</v>
      </c>
      <c r="Q28" s="67">
        <v>4</v>
      </c>
      <c r="R28" s="67">
        <v>4</v>
      </c>
      <c r="S28" s="67">
        <v>5</v>
      </c>
      <c r="T28" s="67">
        <v>4</v>
      </c>
      <c r="U28" s="67">
        <v>5</v>
      </c>
      <c r="V28" s="67">
        <v>5</v>
      </c>
      <c r="W28" s="68">
        <f t="shared" si="1"/>
        <v>40</v>
      </c>
      <c r="X28" s="119">
        <v>76</v>
      </c>
      <c r="Y28" s="69">
        <f t="shared" si="3"/>
        <v>78</v>
      </c>
      <c r="Z28" s="70">
        <f t="shared" si="2"/>
        <v>154</v>
      </c>
      <c r="AA28" s="71">
        <f t="shared" si="4"/>
        <v>10</v>
      </c>
    </row>
    <row r="29" spans="1:27" ht="15">
      <c r="A29" s="10">
        <v>21</v>
      </c>
      <c r="B29" s="22" t="s">
        <v>217</v>
      </c>
      <c r="C29" s="23" t="s">
        <v>218</v>
      </c>
      <c r="D29" s="14">
        <v>4</v>
      </c>
      <c r="E29" s="11">
        <v>3</v>
      </c>
      <c r="F29" s="11">
        <v>4</v>
      </c>
      <c r="G29" s="11">
        <v>4</v>
      </c>
      <c r="H29" s="11">
        <v>4</v>
      </c>
      <c r="I29" s="11">
        <v>5</v>
      </c>
      <c r="J29" s="11">
        <v>4</v>
      </c>
      <c r="K29" s="11">
        <v>3</v>
      </c>
      <c r="L29" s="11">
        <v>4</v>
      </c>
      <c r="M29" s="13">
        <f t="shared" si="0"/>
        <v>35</v>
      </c>
      <c r="N29" s="11">
        <v>4</v>
      </c>
      <c r="O29" s="11">
        <v>5</v>
      </c>
      <c r="P29" s="11">
        <v>4</v>
      </c>
      <c r="Q29" s="11">
        <v>4</v>
      </c>
      <c r="R29" s="11">
        <v>4</v>
      </c>
      <c r="S29" s="11">
        <v>6</v>
      </c>
      <c r="T29" s="11">
        <v>5</v>
      </c>
      <c r="U29" s="11">
        <v>5</v>
      </c>
      <c r="V29" s="11">
        <v>4</v>
      </c>
      <c r="W29" s="68">
        <f t="shared" si="1"/>
        <v>41</v>
      </c>
      <c r="X29" s="119">
        <v>78</v>
      </c>
      <c r="Y29" s="69">
        <f t="shared" si="3"/>
        <v>76</v>
      </c>
      <c r="Z29" s="13">
        <f t="shared" si="2"/>
        <v>154</v>
      </c>
      <c r="AA29" s="71">
        <f t="shared" si="4"/>
        <v>10</v>
      </c>
    </row>
    <row r="30" spans="1:27" ht="14.25" customHeight="1">
      <c r="A30" s="10">
        <v>21</v>
      </c>
      <c r="B30" s="26" t="s">
        <v>164</v>
      </c>
      <c r="C30" s="27" t="s">
        <v>165</v>
      </c>
      <c r="D30" s="66">
        <v>6</v>
      </c>
      <c r="E30" s="67">
        <v>3</v>
      </c>
      <c r="F30" s="67">
        <v>5</v>
      </c>
      <c r="G30" s="67">
        <v>5</v>
      </c>
      <c r="H30" s="67">
        <v>4</v>
      </c>
      <c r="I30" s="67">
        <v>5</v>
      </c>
      <c r="J30" s="67">
        <v>4</v>
      </c>
      <c r="K30" s="67">
        <v>4</v>
      </c>
      <c r="L30" s="67">
        <v>4</v>
      </c>
      <c r="M30" s="13">
        <f t="shared" si="0"/>
        <v>40</v>
      </c>
      <c r="N30" s="11">
        <v>4</v>
      </c>
      <c r="O30" s="11">
        <v>4</v>
      </c>
      <c r="P30" s="11">
        <v>5</v>
      </c>
      <c r="Q30" s="11">
        <v>2</v>
      </c>
      <c r="R30" s="11">
        <v>4</v>
      </c>
      <c r="S30" s="11">
        <v>5</v>
      </c>
      <c r="T30" s="11">
        <v>4</v>
      </c>
      <c r="U30" s="11">
        <v>5</v>
      </c>
      <c r="V30" s="11">
        <v>4</v>
      </c>
      <c r="W30" s="68">
        <f t="shared" si="1"/>
        <v>37</v>
      </c>
      <c r="X30" s="119">
        <v>77</v>
      </c>
      <c r="Y30" s="69">
        <f t="shared" si="3"/>
        <v>77</v>
      </c>
      <c r="Z30" s="70">
        <f t="shared" si="2"/>
        <v>154</v>
      </c>
      <c r="AA30" s="71">
        <f t="shared" si="4"/>
        <v>10</v>
      </c>
    </row>
    <row r="31" spans="1:27" ht="15">
      <c r="A31" s="10">
        <v>21</v>
      </c>
      <c r="B31" s="24" t="s">
        <v>132</v>
      </c>
      <c r="C31" s="25" t="s">
        <v>133</v>
      </c>
      <c r="D31" s="66">
        <v>5</v>
      </c>
      <c r="E31" s="67">
        <v>3</v>
      </c>
      <c r="F31" s="67">
        <v>4</v>
      </c>
      <c r="G31" s="67">
        <v>5</v>
      </c>
      <c r="H31" s="67">
        <v>5</v>
      </c>
      <c r="I31" s="67">
        <v>5</v>
      </c>
      <c r="J31" s="67">
        <v>5</v>
      </c>
      <c r="K31" s="67">
        <v>3</v>
      </c>
      <c r="L31" s="67">
        <v>4</v>
      </c>
      <c r="M31" s="13">
        <f t="shared" si="0"/>
        <v>39</v>
      </c>
      <c r="N31" s="74">
        <v>3</v>
      </c>
      <c r="O31" s="74">
        <v>6</v>
      </c>
      <c r="P31" s="74">
        <v>6</v>
      </c>
      <c r="Q31" s="74">
        <v>3</v>
      </c>
      <c r="R31" s="74">
        <v>4</v>
      </c>
      <c r="S31" s="74">
        <v>6</v>
      </c>
      <c r="T31" s="74">
        <v>3</v>
      </c>
      <c r="U31" s="74">
        <v>4</v>
      </c>
      <c r="V31" s="74">
        <v>4</v>
      </c>
      <c r="W31" s="68">
        <f t="shared" si="1"/>
        <v>39</v>
      </c>
      <c r="X31" s="119">
        <v>76</v>
      </c>
      <c r="Y31" s="69">
        <f t="shared" si="3"/>
        <v>78</v>
      </c>
      <c r="Z31" s="70">
        <f t="shared" si="2"/>
        <v>154</v>
      </c>
      <c r="AA31" s="71">
        <f t="shared" si="4"/>
        <v>10</v>
      </c>
    </row>
    <row r="32" spans="1:27" ht="15">
      <c r="A32" s="10">
        <v>21</v>
      </c>
      <c r="B32" s="22" t="s">
        <v>114</v>
      </c>
      <c r="C32" s="23" t="s">
        <v>115</v>
      </c>
      <c r="D32" s="14">
        <v>5</v>
      </c>
      <c r="E32" s="11">
        <v>4</v>
      </c>
      <c r="F32" s="11">
        <v>4</v>
      </c>
      <c r="G32" s="11">
        <v>5</v>
      </c>
      <c r="H32" s="11">
        <v>4</v>
      </c>
      <c r="I32" s="11">
        <v>6</v>
      </c>
      <c r="J32" s="11">
        <v>6</v>
      </c>
      <c r="K32" s="11">
        <v>3</v>
      </c>
      <c r="L32" s="11">
        <v>5</v>
      </c>
      <c r="M32" s="13">
        <f t="shared" si="0"/>
        <v>42</v>
      </c>
      <c r="N32" s="11">
        <v>3</v>
      </c>
      <c r="O32" s="11">
        <v>5</v>
      </c>
      <c r="P32" s="11">
        <v>4</v>
      </c>
      <c r="Q32" s="11">
        <v>5</v>
      </c>
      <c r="R32" s="11">
        <v>4</v>
      </c>
      <c r="S32" s="11">
        <v>7</v>
      </c>
      <c r="T32" s="11">
        <v>2</v>
      </c>
      <c r="U32" s="11">
        <v>4</v>
      </c>
      <c r="V32" s="11">
        <v>4</v>
      </c>
      <c r="W32" s="68">
        <f t="shared" si="1"/>
        <v>38</v>
      </c>
      <c r="X32" s="119">
        <v>74</v>
      </c>
      <c r="Y32" s="69">
        <f t="shared" si="3"/>
        <v>80</v>
      </c>
      <c r="Z32" s="70">
        <f t="shared" si="2"/>
        <v>154</v>
      </c>
      <c r="AA32" s="71">
        <f t="shared" si="4"/>
        <v>10</v>
      </c>
    </row>
    <row r="33" spans="1:27" ht="15">
      <c r="A33" s="118">
        <v>27</v>
      </c>
      <c r="B33" s="26" t="s">
        <v>78</v>
      </c>
      <c r="C33" s="27" t="s">
        <v>79</v>
      </c>
      <c r="D33" s="73">
        <v>5</v>
      </c>
      <c r="E33" s="74">
        <v>3</v>
      </c>
      <c r="F33" s="74">
        <v>4</v>
      </c>
      <c r="G33" s="74">
        <v>6</v>
      </c>
      <c r="H33" s="74">
        <v>5</v>
      </c>
      <c r="I33" s="74">
        <v>8</v>
      </c>
      <c r="J33" s="74">
        <v>5</v>
      </c>
      <c r="K33" s="74">
        <v>3</v>
      </c>
      <c r="L33" s="74">
        <v>4</v>
      </c>
      <c r="M33" s="13">
        <f t="shared" si="0"/>
        <v>43</v>
      </c>
      <c r="N33" s="74">
        <v>4</v>
      </c>
      <c r="O33" s="74">
        <v>3</v>
      </c>
      <c r="P33" s="74">
        <v>5</v>
      </c>
      <c r="Q33" s="74">
        <v>6</v>
      </c>
      <c r="R33" s="74">
        <v>5</v>
      </c>
      <c r="S33" s="74">
        <v>5</v>
      </c>
      <c r="T33" s="74">
        <v>3</v>
      </c>
      <c r="U33" s="74">
        <v>4</v>
      </c>
      <c r="V33" s="74">
        <v>5</v>
      </c>
      <c r="W33" s="68">
        <f t="shared" si="1"/>
        <v>40</v>
      </c>
      <c r="X33" s="119">
        <v>72</v>
      </c>
      <c r="Y33" s="69">
        <f t="shared" si="3"/>
        <v>83</v>
      </c>
      <c r="Z33" s="70">
        <f t="shared" si="2"/>
        <v>155</v>
      </c>
      <c r="AA33" s="71">
        <f t="shared" si="4"/>
        <v>11</v>
      </c>
    </row>
    <row r="34" spans="1:27" ht="15">
      <c r="A34" s="118">
        <v>27</v>
      </c>
      <c r="B34" s="24" t="s">
        <v>28</v>
      </c>
      <c r="C34" s="25" t="s">
        <v>29</v>
      </c>
      <c r="D34" s="66">
        <v>4</v>
      </c>
      <c r="E34" s="67">
        <v>4</v>
      </c>
      <c r="F34" s="67">
        <v>4</v>
      </c>
      <c r="G34" s="67">
        <v>6</v>
      </c>
      <c r="H34" s="67">
        <v>4</v>
      </c>
      <c r="I34" s="67">
        <v>5</v>
      </c>
      <c r="J34" s="67">
        <v>4</v>
      </c>
      <c r="K34" s="67">
        <v>3</v>
      </c>
      <c r="L34" s="67">
        <v>5</v>
      </c>
      <c r="M34" s="13">
        <f t="shared" si="0"/>
        <v>39</v>
      </c>
      <c r="N34" s="11">
        <v>4</v>
      </c>
      <c r="O34" s="11">
        <v>5</v>
      </c>
      <c r="P34" s="11">
        <v>5</v>
      </c>
      <c r="Q34" s="11">
        <v>4</v>
      </c>
      <c r="R34" s="11">
        <v>6</v>
      </c>
      <c r="S34" s="11">
        <v>5</v>
      </c>
      <c r="T34" s="11">
        <v>4</v>
      </c>
      <c r="U34" s="11">
        <v>4</v>
      </c>
      <c r="V34" s="11">
        <v>5</v>
      </c>
      <c r="W34" s="68">
        <f t="shared" si="1"/>
        <v>42</v>
      </c>
      <c r="X34" s="119">
        <v>74</v>
      </c>
      <c r="Y34" s="69">
        <f t="shared" si="3"/>
        <v>81</v>
      </c>
      <c r="Z34" s="70">
        <f t="shared" si="2"/>
        <v>155</v>
      </c>
      <c r="AA34" s="71">
        <f t="shared" si="4"/>
        <v>11</v>
      </c>
    </row>
    <row r="35" spans="1:27" ht="15">
      <c r="A35" s="118">
        <v>27</v>
      </c>
      <c r="B35" s="22" t="s">
        <v>108</v>
      </c>
      <c r="C35" s="23" t="s">
        <v>109</v>
      </c>
      <c r="D35" s="66">
        <v>5</v>
      </c>
      <c r="E35" s="67">
        <v>4</v>
      </c>
      <c r="F35" s="67">
        <v>4</v>
      </c>
      <c r="G35" s="67">
        <v>6</v>
      </c>
      <c r="H35" s="67">
        <v>5</v>
      </c>
      <c r="I35" s="67">
        <v>4</v>
      </c>
      <c r="J35" s="67">
        <v>5</v>
      </c>
      <c r="K35" s="67">
        <v>2</v>
      </c>
      <c r="L35" s="67">
        <v>4</v>
      </c>
      <c r="M35" s="13">
        <f t="shared" si="0"/>
        <v>39</v>
      </c>
      <c r="N35" s="11">
        <v>4</v>
      </c>
      <c r="O35" s="11">
        <v>4</v>
      </c>
      <c r="P35" s="11">
        <v>5</v>
      </c>
      <c r="Q35" s="11">
        <v>3</v>
      </c>
      <c r="R35" s="11">
        <v>4</v>
      </c>
      <c r="S35" s="11">
        <v>5</v>
      </c>
      <c r="T35" s="11">
        <v>3</v>
      </c>
      <c r="U35" s="11">
        <v>5</v>
      </c>
      <c r="V35" s="11">
        <v>5</v>
      </c>
      <c r="W35" s="68">
        <f t="shared" si="1"/>
        <v>38</v>
      </c>
      <c r="X35" s="119">
        <v>78</v>
      </c>
      <c r="Y35" s="69">
        <f t="shared" si="3"/>
        <v>77</v>
      </c>
      <c r="Z35" s="13">
        <f t="shared" si="2"/>
        <v>155</v>
      </c>
      <c r="AA35" s="71">
        <f t="shared" si="4"/>
        <v>11</v>
      </c>
    </row>
    <row r="36" spans="1:150" ht="15">
      <c r="A36" s="10">
        <v>30</v>
      </c>
      <c r="B36" s="22" t="s">
        <v>70</v>
      </c>
      <c r="C36" s="23" t="s">
        <v>71</v>
      </c>
      <c r="D36" s="14">
        <v>5</v>
      </c>
      <c r="E36" s="11">
        <v>4</v>
      </c>
      <c r="F36" s="11">
        <v>4</v>
      </c>
      <c r="G36" s="11">
        <v>5</v>
      </c>
      <c r="H36" s="11">
        <v>6</v>
      </c>
      <c r="I36" s="11">
        <v>5</v>
      </c>
      <c r="J36" s="11">
        <v>4</v>
      </c>
      <c r="K36" s="11">
        <v>4</v>
      </c>
      <c r="L36" s="11">
        <v>4</v>
      </c>
      <c r="M36" s="13">
        <f t="shared" si="0"/>
        <v>41</v>
      </c>
      <c r="N36" s="11">
        <v>5</v>
      </c>
      <c r="O36" s="11">
        <v>4</v>
      </c>
      <c r="P36" s="11">
        <v>5</v>
      </c>
      <c r="Q36" s="11">
        <v>5</v>
      </c>
      <c r="R36" s="11">
        <v>4</v>
      </c>
      <c r="S36" s="11">
        <v>5</v>
      </c>
      <c r="T36" s="11">
        <v>3</v>
      </c>
      <c r="U36" s="11">
        <v>4</v>
      </c>
      <c r="V36" s="11">
        <v>4</v>
      </c>
      <c r="W36" s="68">
        <f t="shared" si="1"/>
        <v>39</v>
      </c>
      <c r="X36" s="119">
        <v>76</v>
      </c>
      <c r="Y36" s="69">
        <f t="shared" si="3"/>
        <v>80</v>
      </c>
      <c r="Z36" s="70">
        <f t="shared" si="2"/>
        <v>156</v>
      </c>
      <c r="AA36" s="71">
        <f t="shared" si="4"/>
        <v>12</v>
      </c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</row>
    <row r="37" spans="1:150" ht="15">
      <c r="A37" s="10">
        <v>30</v>
      </c>
      <c r="B37" s="22" t="s">
        <v>36</v>
      </c>
      <c r="C37" s="23" t="s">
        <v>37</v>
      </c>
      <c r="D37" s="73">
        <v>4</v>
      </c>
      <c r="E37" s="74">
        <v>4</v>
      </c>
      <c r="F37" s="74">
        <v>3</v>
      </c>
      <c r="G37" s="74">
        <v>4</v>
      </c>
      <c r="H37" s="74">
        <v>4</v>
      </c>
      <c r="I37" s="74">
        <v>5</v>
      </c>
      <c r="J37" s="74">
        <v>5</v>
      </c>
      <c r="K37" s="74">
        <v>5</v>
      </c>
      <c r="L37" s="120">
        <v>5</v>
      </c>
      <c r="M37" s="13">
        <f aca="true" t="shared" si="5" ref="M37:M68">SUM(D37:L37)</f>
        <v>39</v>
      </c>
      <c r="N37" s="11">
        <v>4</v>
      </c>
      <c r="O37" s="11">
        <v>4</v>
      </c>
      <c r="P37" s="11">
        <v>5</v>
      </c>
      <c r="Q37" s="11">
        <v>4</v>
      </c>
      <c r="R37" s="11">
        <v>4</v>
      </c>
      <c r="S37" s="11">
        <v>6</v>
      </c>
      <c r="T37" s="11">
        <v>4</v>
      </c>
      <c r="U37" s="11">
        <v>4</v>
      </c>
      <c r="V37" s="11">
        <v>5</v>
      </c>
      <c r="W37" s="68">
        <f aca="true" t="shared" si="6" ref="W37:W68">SUM(N37:V37)</f>
        <v>40</v>
      </c>
      <c r="X37" s="119">
        <v>77</v>
      </c>
      <c r="Y37" s="69">
        <f t="shared" si="3"/>
        <v>79</v>
      </c>
      <c r="Z37" s="13">
        <f t="shared" si="2"/>
        <v>156</v>
      </c>
      <c r="AA37" s="75">
        <f t="shared" si="4"/>
        <v>12</v>
      </c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</row>
    <row r="38" spans="1:150" ht="15">
      <c r="A38" s="10">
        <v>30</v>
      </c>
      <c r="B38" s="22" t="s">
        <v>56</v>
      </c>
      <c r="C38" s="23" t="s">
        <v>57</v>
      </c>
      <c r="D38" s="66">
        <v>4</v>
      </c>
      <c r="E38" s="67">
        <v>3</v>
      </c>
      <c r="F38" s="67">
        <v>5</v>
      </c>
      <c r="G38" s="67">
        <v>5</v>
      </c>
      <c r="H38" s="67">
        <v>4</v>
      </c>
      <c r="I38" s="67">
        <v>5</v>
      </c>
      <c r="J38" s="67">
        <v>6</v>
      </c>
      <c r="K38" s="67">
        <v>4</v>
      </c>
      <c r="L38" s="67">
        <v>5</v>
      </c>
      <c r="M38" s="13">
        <f t="shared" si="5"/>
        <v>41</v>
      </c>
      <c r="N38" s="11">
        <v>4</v>
      </c>
      <c r="O38" s="11">
        <v>5</v>
      </c>
      <c r="P38" s="11">
        <v>5</v>
      </c>
      <c r="Q38" s="11">
        <v>7</v>
      </c>
      <c r="R38" s="11">
        <v>5</v>
      </c>
      <c r="S38" s="11">
        <v>5</v>
      </c>
      <c r="T38" s="11">
        <v>4</v>
      </c>
      <c r="U38" s="11">
        <v>4</v>
      </c>
      <c r="V38" s="11">
        <v>6</v>
      </c>
      <c r="W38" s="68">
        <f t="shared" si="6"/>
        <v>45</v>
      </c>
      <c r="X38" s="119">
        <v>70</v>
      </c>
      <c r="Y38" s="69">
        <f t="shared" si="3"/>
        <v>86</v>
      </c>
      <c r="Z38" s="13">
        <f aca="true" t="shared" si="7" ref="Z38:Z69">SUM(X38+Y38)</f>
        <v>156</v>
      </c>
      <c r="AA38" s="71">
        <f t="shared" si="4"/>
        <v>12</v>
      </c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</row>
    <row r="39" spans="1:150" ht="15">
      <c r="A39" s="10">
        <v>30</v>
      </c>
      <c r="B39" s="26" t="s">
        <v>22</v>
      </c>
      <c r="C39" s="27" t="s">
        <v>23</v>
      </c>
      <c r="D39" s="14">
        <v>5</v>
      </c>
      <c r="E39" s="11">
        <v>3</v>
      </c>
      <c r="F39" s="11">
        <v>4</v>
      </c>
      <c r="G39" s="11">
        <v>6</v>
      </c>
      <c r="H39" s="11">
        <v>5</v>
      </c>
      <c r="I39" s="11">
        <v>5</v>
      </c>
      <c r="J39" s="11">
        <v>5</v>
      </c>
      <c r="K39" s="11">
        <v>3</v>
      </c>
      <c r="L39" s="11">
        <v>4</v>
      </c>
      <c r="M39" s="13">
        <f t="shared" si="5"/>
        <v>40</v>
      </c>
      <c r="N39" s="11">
        <v>5</v>
      </c>
      <c r="O39" s="11">
        <v>4</v>
      </c>
      <c r="P39" s="11">
        <v>5</v>
      </c>
      <c r="Q39" s="11">
        <v>5</v>
      </c>
      <c r="R39" s="11">
        <v>4</v>
      </c>
      <c r="S39" s="11">
        <v>6</v>
      </c>
      <c r="T39" s="11">
        <v>3</v>
      </c>
      <c r="U39" s="11">
        <v>4</v>
      </c>
      <c r="V39" s="11">
        <v>4</v>
      </c>
      <c r="W39" s="68">
        <f t="shared" si="6"/>
        <v>40</v>
      </c>
      <c r="X39" s="119">
        <v>76</v>
      </c>
      <c r="Y39" s="69">
        <f aca="true" t="shared" si="8" ref="Y39:Y70">M39+W39</f>
        <v>80</v>
      </c>
      <c r="Z39" s="70">
        <f t="shared" si="7"/>
        <v>156</v>
      </c>
      <c r="AA39" s="71">
        <f aca="true" t="shared" si="9" ref="AA39:AA70">SUM(Z39-144)</f>
        <v>12</v>
      </c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</row>
    <row r="40" spans="1:150" s="87" customFormat="1" ht="15">
      <c r="A40" s="115">
        <v>34</v>
      </c>
      <c r="B40" s="24" t="s">
        <v>162</v>
      </c>
      <c r="C40" s="25" t="s">
        <v>163</v>
      </c>
      <c r="D40" s="14">
        <v>4</v>
      </c>
      <c r="E40" s="11">
        <v>3</v>
      </c>
      <c r="F40" s="11">
        <v>5</v>
      </c>
      <c r="G40" s="11">
        <v>5</v>
      </c>
      <c r="H40" s="11">
        <v>4</v>
      </c>
      <c r="I40" s="11">
        <v>6</v>
      </c>
      <c r="J40" s="11">
        <v>5</v>
      </c>
      <c r="K40" s="11">
        <v>3</v>
      </c>
      <c r="L40" s="11">
        <v>4</v>
      </c>
      <c r="M40" s="13">
        <f t="shared" si="5"/>
        <v>39</v>
      </c>
      <c r="N40" s="11">
        <v>4</v>
      </c>
      <c r="O40" s="11">
        <v>5</v>
      </c>
      <c r="P40" s="11">
        <v>5</v>
      </c>
      <c r="Q40" s="11">
        <v>5</v>
      </c>
      <c r="R40" s="11">
        <v>4</v>
      </c>
      <c r="S40" s="11">
        <v>7</v>
      </c>
      <c r="T40" s="11">
        <v>4</v>
      </c>
      <c r="U40" s="11">
        <v>4</v>
      </c>
      <c r="V40" s="11">
        <v>5</v>
      </c>
      <c r="W40" s="68">
        <f t="shared" si="6"/>
        <v>43</v>
      </c>
      <c r="X40" s="119">
        <v>75</v>
      </c>
      <c r="Y40" s="69">
        <f t="shared" si="8"/>
        <v>82</v>
      </c>
      <c r="Z40" s="70">
        <f t="shared" si="7"/>
        <v>157</v>
      </c>
      <c r="AA40" s="71">
        <f t="shared" si="9"/>
        <v>13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</row>
    <row r="41" spans="1:150" ht="15">
      <c r="A41" s="115">
        <v>34</v>
      </c>
      <c r="B41" s="22" t="s">
        <v>152</v>
      </c>
      <c r="C41" s="23" t="s">
        <v>153</v>
      </c>
      <c r="D41" s="14">
        <v>4</v>
      </c>
      <c r="E41" s="11">
        <v>4</v>
      </c>
      <c r="F41" s="11">
        <v>3</v>
      </c>
      <c r="G41" s="11">
        <v>5</v>
      </c>
      <c r="H41" s="11">
        <v>4</v>
      </c>
      <c r="I41" s="11">
        <v>5</v>
      </c>
      <c r="J41" s="11">
        <v>4</v>
      </c>
      <c r="K41" s="11">
        <v>3</v>
      </c>
      <c r="L41" s="11">
        <v>4</v>
      </c>
      <c r="M41" s="13">
        <f t="shared" si="5"/>
        <v>36</v>
      </c>
      <c r="N41" s="11">
        <v>5</v>
      </c>
      <c r="O41" s="11">
        <v>4</v>
      </c>
      <c r="P41" s="11">
        <v>6</v>
      </c>
      <c r="Q41" s="11">
        <v>3</v>
      </c>
      <c r="R41" s="11">
        <v>4</v>
      </c>
      <c r="S41" s="11">
        <v>5</v>
      </c>
      <c r="T41" s="11">
        <v>3</v>
      </c>
      <c r="U41" s="11">
        <v>4</v>
      </c>
      <c r="V41" s="11">
        <v>5</v>
      </c>
      <c r="W41" s="68">
        <f t="shared" si="6"/>
        <v>39</v>
      </c>
      <c r="X41" s="119">
        <v>82</v>
      </c>
      <c r="Y41" s="69">
        <f t="shared" si="8"/>
        <v>75</v>
      </c>
      <c r="Z41" s="70">
        <f t="shared" si="7"/>
        <v>157</v>
      </c>
      <c r="AA41" s="71">
        <f t="shared" si="9"/>
        <v>13</v>
      </c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</row>
    <row r="42" spans="1:150" ht="15">
      <c r="A42" s="115">
        <v>34</v>
      </c>
      <c r="B42" s="26" t="s">
        <v>160</v>
      </c>
      <c r="C42" s="27" t="s">
        <v>161</v>
      </c>
      <c r="D42" s="66">
        <v>4</v>
      </c>
      <c r="E42" s="67">
        <v>3</v>
      </c>
      <c r="F42" s="67">
        <v>5</v>
      </c>
      <c r="G42" s="67">
        <v>5</v>
      </c>
      <c r="H42" s="67">
        <v>4</v>
      </c>
      <c r="I42" s="67">
        <v>6</v>
      </c>
      <c r="J42" s="67">
        <v>4</v>
      </c>
      <c r="K42" s="67">
        <v>3</v>
      </c>
      <c r="L42" s="67">
        <v>5</v>
      </c>
      <c r="M42" s="13">
        <f t="shared" si="5"/>
        <v>39</v>
      </c>
      <c r="N42" s="11">
        <v>5</v>
      </c>
      <c r="O42" s="11">
        <v>4</v>
      </c>
      <c r="P42" s="11">
        <v>6</v>
      </c>
      <c r="Q42" s="11">
        <v>5</v>
      </c>
      <c r="R42" s="11">
        <v>4</v>
      </c>
      <c r="S42" s="11">
        <v>6</v>
      </c>
      <c r="T42" s="11">
        <v>3</v>
      </c>
      <c r="U42" s="11">
        <v>4</v>
      </c>
      <c r="V42" s="11">
        <v>4</v>
      </c>
      <c r="W42" s="68">
        <f t="shared" si="6"/>
        <v>41</v>
      </c>
      <c r="X42" s="119">
        <v>77</v>
      </c>
      <c r="Y42" s="69">
        <f t="shared" si="8"/>
        <v>80</v>
      </c>
      <c r="Z42" s="70">
        <f t="shared" si="7"/>
        <v>157</v>
      </c>
      <c r="AA42" s="71">
        <f t="shared" si="9"/>
        <v>13</v>
      </c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</row>
    <row r="43" spans="1:150" ht="15">
      <c r="A43" s="115">
        <v>34</v>
      </c>
      <c r="B43" s="24" t="s">
        <v>60</v>
      </c>
      <c r="C43" s="25" t="s">
        <v>61</v>
      </c>
      <c r="D43" s="66">
        <v>4</v>
      </c>
      <c r="E43" s="67">
        <v>4</v>
      </c>
      <c r="F43" s="67">
        <v>4</v>
      </c>
      <c r="G43" s="67">
        <v>4</v>
      </c>
      <c r="H43" s="67">
        <v>5</v>
      </c>
      <c r="I43" s="67">
        <v>6</v>
      </c>
      <c r="J43" s="67">
        <v>5</v>
      </c>
      <c r="K43" s="67">
        <v>5</v>
      </c>
      <c r="L43" s="67">
        <v>4</v>
      </c>
      <c r="M43" s="13">
        <f t="shared" si="5"/>
        <v>41</v>
      </c>
      <c r="N43" s="11">
        <v>4</v>
      </c>
      <c r="O43" s="11">
        <v>4</v>
      </c>
      <c r="P43" s="11">
        <v>5</v>
      </c>
      <c r="Q43" s="11">
        <v>3</v>
      </c>
      <c r="R43" s="11">
        <v>4</v>
      </c>
      <c r="S43" s="11">
        <v>5</v>
      </c>
      <c r="T43" s="11">
        <v>3</v>
      </c>
      <c r="U43" s="11">
        <v>6</v>
      </c>
      <c r="V43" s="11">
        <v>4</v>
      </c>
      <c r="W43" s="68">
        <f t="shared" si="6"/>
        <v>38</v>
      </c>
      <c r="X43" s="119">
        <v>78</v>
      </c>
      <c r="Y43" s="69">
        <f t="shared" si="8"/>
        <v>79</v>
      </c>
      <c r="Z43" s="70">
        <f t="shared" si="7"/>
        <v>157</v>
      </c>
      <c r="AA43" s="71">
        <f t="shared" si="9"/>
        <v>13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</row>
    <row r="44" spans="1:150" ht="15">
      <c r="A44" s="115">
        <v>38</v>
      </c>
      <c r="B44" s="22" t="s">
        <v>219</v>
      </c>
      <c r="C44" s="23" t="s">
        <v>220</v>
      </c>
      <c r="D44" s="66">
        <v>4</v>
      </c>
      <c r="E44" s="67">
        <v>3</v>
      </c>
      <c r="F44" s="67">
        <v>6</v>
      </c>
      <c r="G44" s="67">
        <v>5</v>
      </c>
      <c r="H44" s="67">
        <v>3</v>
      </c>
      <c r="I44" s="67">
        <v>6</v>
      </c>
      <c r="J44" s="67">
        <v>4</v>
      </c>
      <c r="K44" s="67">
        <v>3</v>
      </c>
      <c r="L44" s="67">
        <v>4</v>
      </c>
      <c r="M44" s="13">
        <f t="shared" si="5"/>
        <v>38</v>
      </c>
      <c r="N44" s="67">
        <v>5</v>
      </c>
      <c r="O44" s="67">
        <v>4</v>
      </c>
      <c r="P44" s="67">
        <v>6</v>
      </c>
      <c r="Q44" s="67">
        <v>4</v>
      </c>
      <c r="R44" s="67">
        <v>5</v>
      </c>
      <c r="S44" s="67">
        <v>6</v>
      </c>
      <c r="T44" s="67">
        <v>3</v>
      </c>
      <c r="U44" s="67">
        <v>4</v>
      </c>
      <c r="V44" s="67">
        <v>5</v>
      </c>
      <c r="W44" s="68">
        <f t="shared" si="6"/>
        <v>42</v>
      </c>
      <c r="X44" s="119">
        <v>78</v>
      </c>
      <c r="Y44" s="69">
        <f t="shared" si="8"/>
        <v>80</v>
      </c>
      <c r="Z44" s="70">
        <f t="shared" si="7"/>
        <v>158</v>
      </c>
      <c r="AA44" s="71">
        <f t="shared" si="9"/>
        <v>14</v>
      </c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</row>
    <row r="45" spans="1:27" ht="15">
      <c r="A45" s="115">
        <v>38</v>
      </c>
      <c r="B45" s="26" t="s">
        <v>168</v>
      </c>
      <c r="C45" s="27" t="s">
        <v>169</v>
      </c>
      <c r="D45" s="66">
        <v>3</v>
      </c>
      <c r="E45" s="67">
        <v>4</v>
      </c>
      <c r="F45" s="67">
        <v>3</v>
      </c>
      <c r="G45" s="67">
        <v>6</v>
      </c>
      <c r="H45" s="67">
        <v>4</v>
      </c>
      <c r="I45" s="67">
        <v>6</v>
      </c>
      <c r="J45" s="67">
        <v>4</v>
      </c>
      <c r="K45" s="67">
        <v>4</v>
      </c>
      <c r="L45" s="67">
        <v>5</v>
      </c>
      <c r="M45" s="13">
        <f t="shared" si="5"/>
        <v>39</v>
      </c>
      <c r="N45" s="11">
        <v>4</v>
      </c>
      <c r="O45" s="11">
        <v>5</v>
      </c>
      <c r="P45" s="11">
        <v>4</v>
      </c>
      <c r="Q45" s="11">
        <v>5</v>
      </c>
      <c r="R45" s="11">
        <v>4</v>
      </c>
      <c r="S45" s="11">
        <v>5</v>
      </c>
      <c r="T45" s="11">
        <v>4</v>
      </c>
      <c r="U45" s="11">
        <v>6</v>
      </c>
      <c r="V45" s="11">
        <v>6</v>
      </c>
      <c r="W45" s="68">
        <f t="shared" si="6"/>
        <v>43</v>
      </c>
      <c r="X45" s="119">
        <v>76</v>
      </c>
      <c r="Y45" s="69">
        <f t="shared" si="8"/>
        <v>82</v>
      </c>
      <c r="Z45" s="70">
        <f t="shared" si="7"/>
        <v>158</v>
      </c>
      <c r="AA45" s="71">
        <f t="shared" si="9"/>
        <v>14</v>
      </c>
    </row>
    <row r="46" spans="1:27" ht="15">
      <c r="A46" s="115">
        <v>38</v>
      </c>
      <c r="B46" s="24" t="s">
        <v>38</v>
      </c>
      <c r="C46" s="25" t="s">
        <v>39</v>
      </c>
      <c r="D46" s="14">
        <v>5</v>
      </c>
      <c r="E46" s="11">
        <v>3</v>
      </c>
      <c r="F46" s="11">
        <v>3</v>
      </c>
      <c r="G46" s="11">
        <v>4</v>
      </c>
      <c r="H46" s="11">
        <v>4</v>
      </c>
      <c r="I46" s="11">
        <v>6</v>
      </c>
      <c r="J46" s="11">
        <v>6</v>
      </c>
      <c r="K46" s="11">
        <v>3</v>
      </c>
      <c r="L46" s="11">
        <v>5</v>
      </c>
      <c r="M46" s="13">
        <f t="shared" si="5"/>
        <v>39</v>
      </c>
      <c r="N46" s="11">
        <v>4</v>
      </c>
      <c r="O46" s="11">
        <v>5</v>
      </c>
      <c r="P46" s="11">
        <v>4</v>
      </c>
      <c r="Q46" s="11">
        <v>5</v>
      </c>
      <c r="R46" s="11">
        <v>4</v>
      </c>
      <c r="S46" s="11">
        <v>6</v>
      </c>
      <c r="T46" s="11">
        <v>4</v>
      </c>
      <c r="U46" s="11">
        <v>5</v>
      </c>
      <c r="V46" s="11">
        <v>4</v>
      </c>
      <c r="W46" s="68">
        <f t="shared" si="6"/>
        <v>41</v>
      </c>
      <c r="X46" s="119">
        <v>78</v>
      </c>
      <c r="Y46" s="69">
        <f t="shared" si="8"/>
        <v>80</v>
      </c>
      <c r="Z46" s="70">
        <f t="shared" si="7"/>
        <v>158</v>
      </c>
      <c r="AA46" s="71">
        <f t="shared" si="9"/>
        <v>14</v>
      </c>
    </row>
    <row r="47" spans="1:27" ht="15">
      <c r="A47" s="115">
        <v>38</v>
      </c>
      <c r="B47" s="22" t="s">
        <v>32</v>
      </c>
      <c r="C47" s="23" t="s">
        <v>33</v>
      </c>
      <c r="D47" s="66">
        <v>5</v>
      </c>
      <c r="E47" s="67">
        <v>4</v>
      </c>
      <c r="F47" s="67">
        <v>5</v>
      </c>
      <c r="G47" s="67">
        <v>4</v>
      </c>
      <c r="H47" s="67">
        <v>4</v>
      </c>
      <c r="I47" s="67">
        <v>6</v>
      </c>
      <c r="J47" s="67">
        <v>4</v>
      </c>
      <c r="K47" s="67">
        <v>3</v>
      </c>
      <c r="L47" s="67">
        <v>6</v>
      </c>
      <c r="M47" s="13">
        <f t="shared" si="5"/>
        <v>41</v>
      </c>
      <c r="N47" s="67">
        <v>4</v>
      </c>
      <c r="O47" s="67">
        <v>5</v>
      </c>
      <c r="P47" s="67">
        <v>5</v>
      </c>
      <c r="Q47" s="67">
        <v>4</v>
      </c>
      <c r="R47" s="67">
        <v>4</v>
      </c>
      <c r="S47" s="67">
        <v>7</v>
      </c>
      <c r="T47" s="67">
        <v>4</v>
      </c>
      <c r="U47" s="67">
        <v>4</v>
      </c>
      <c r="V47" s="67">
        <v>4</v>
      </c>
      <c r="W47" s="68">
        <f t="shared" si="6"/>
        <v>41</v>
      </c>
      <c r="X47" s="119">
        <v>76</v>
      </c>
      <c r="Y47" s="69">
        <f t="shared" si="8"/>
        <v>82</v>
      </c>
      <c r="Z47" s="70">
        <f t="shared" si="7"/>
        <v>158</v>
      </c>
      <c r="AA47" s="71">
        <f t="shared" si="9"/>
        <v>14</v>
      </c>
    </row>
    <row r="48" spans="1:27" ht="15">
      <c r="A48" s="115">
        <v>38</v>
      </c>
      <c r="B48" s="26" t="s">
        <v>170</v>
      </c>
      <c r="C48" s="27" t="s">
        <v>171</v>
      </c>
      <c r="D48" s="14">
        <v>4</v>
      </c>
      <c r="E48" s="11">
        <v>4</v>
      </c>
      <c r="F48" s="11">
        <v>4</v>
      </c>
      <c r="G48" s="11">
        <v>5</v>
      </c>
      <c r="H48" s="11">
        <v>4</v>
      </c>
      <c r="I48" s="11">
        <v>4</v>
      </c>
      <c r="J48" s="11">
        <v>5</v>
      </c>
      <c r="K48" s="11">
        <v>3</v>
      </c>
      <c r="L48" s="11">
        <v>4</v>
      </c>
      <c r="M48" s="13">
        <f t="shared" si="5"/>
        <v>37</v>
      </c>
      <c r="N48" s="11">
        <v>5</v>
      </c>
      <c r="O48" s="11">
        <v>6</v>
      </c>
      <c r="P48" s="11">
        <v>5</v>
      </c>
      <c r="Q48" s="11">
        <v>3</v>
      </c>
      <c r="R48" s="11">
        <v>4</v>
      </c>
      <c r="S48" s="11">
        <v>7</v>
      </c>
      <c r="T48" s="11">
        <v>3</v>
      </c>
      <c r="U48" s="11">
        <v>5</v>
      </c>
      <c r="V48" s="11">
        <v>6</v>
      </c>
      <c r="W48" s="68">
        <f t="shared" si="6"/>
        <v>44</v>
      </c>
      <c r="X48" s="119">
        <v>77</v>
      </c>
      <c r="Y48" s="69">
        <f t="shared" si="8"/>
        <v>81</v>
      </c>
      <c r="Z48" s="70">
        <f t="shared" si="7"/>
        <v>158</v>
      </c>
      <c r="AA48" s="71">
        <f t="shared" si="9"/>
        <v>14</v>
      </c>
    </row>
    <row r="49" spans="1:27" ht="15">
      <c r="A49" s="115">
        <v>38</v>
      </c>
      <c r="B49" s="24" t="s">
        <v>146</v>
      </c>
      <c r="C49" s="25" t="s">
        <v>147</v>
      </c>
      <c r="D49" s="14">
        <v>6</v>
      </c>
      <c r="E49" s="11">
        <v>5</v>
      </c>
      <c r="F49" s="11">
        <v>4</v>
      </c>
      <c r="G49" s="11">
        <v>5</v>
      </c>
      <c r="H49" s="11">
        <v>5</v>
      </c>
      <c r="I49" s="11">
        <v>5</v>
      </c>
      <c r="J49" s="11">
        <v>5</v>
      </c>
      <c r="K49" s="11">
        <v>3</v>
      </c>
      <c r="L49" s="11">
        <v>5</v>
      </c>
      <c r="M49" s="13">
        <f t="shared" si="5"/>
        <v>43</v>
      </c>
      <c r="N49" s="11">
        <v>4</v>
      </c>
      <c r="O49" s="11">
        <v>7</v>
      </c>
      <c r="P49" s="11">
        <v>5</v>
      </c>
      <c r="Q49" s="11">
        <v>3</v>
      </c>
      <c r="R49" s="11">
        <v>4</v>
      </c>
      <c r="S49" s="11">
        <v>6</v>
      </c>
      <c r="T49" s="11">
        <v>4</v>
      </c>
      <c r="U49" s="11">
        <v>4</v>
      </c>
      <c r="V49" s="11">
        <v>4</v>
      </c>
      <c r="W49" s="68">
        <f t="shared" si="6"/>
        <v>41</v>
      </c>
      <c r="X49" s="119">
        <v>74</v>
      </c>
      <c r="Y49" s="69">
        <f t="shared" si="8"/>
        <v>84</v>
      </c>
      <c r="Z49" s="70">
        <f t="shared" si="7"/>
        <v>158</v>
      </c>
      <c r="AA49" s="71">
        <f t="shared" si="9"/>
        <v>14</v>
      </c>
    </row>
    <row r="50" spans="1:27" ht="15">
      <c r="A50" s="115">
        <v>38</v>
      </c>
      <c r="B50" s="22" t="s">
        <v>203</v>
      </c>
      <c r="C50" s="23" t="s">
        <v>204</v>
      </c>
      <c r="D50" s="14">
        <v>4</v>
      </c>
      <c r="E50" s="11">
        <v>3</v>
      </c>
      <c r="F50" s="11">
        <v>4</v>
      </c>
      <c r="G50" s="11">
        <v>6</v>
      </c>
      <c r="H50" s="11">
        <v>4</v>
      </c>
      <c r="I50" s="11">
        <v>6</v>
      </c>
      <c r="J50" s="11">
        <v>6</v>
      </c>
      <c r="K50" s="11">
        <v>3</v>
      </c>
      <c r="L50" s="11">
        <v>4</v>
      </c>
      <c r="M50" s="13">
        <f t="shared" si="5"/>
        <v>40</v>
      </c>
      <c r="N50" s="67">
        <v>4</v>
      </c>
      <c r="O50" s="67">
        <v>5</v>
      </c>
      <c r="P50" s="67">
        <v>4</v>
      </c>
      <c r="Q50" s="67">
        <v>3</v>
      </c>
      <c r="R50" s="67">
        <v>3</v>
      </c>
      <c r="S50" s="67">
        <v>4</v>
      </c>
      <c r="T50" s="67">
        <v>3</v>
      </c>
      <c r="U50" s="67">
        <v>6</v>
      </c>
      <c r="V50" s="67">
        <v>4</v>
      </c>
      <c r="W50" s="68">
        <f t="shared" si="6"/>
        <v>36</v>
      </c>
      <c r="X50" s="119">
        <v>82</v>
      </c>
      <c r="Y50" s="69">
        <f t="shared" si="8"/>
        <v>76</v>
      </c>
      <c r="Z50" s="70">
        <f t="shared" si="7"/>
        <v>158</v>
      </c>
      <c r="AA50" s="71">
        <f t="shared" si="9"/>
        <v>14</v>
      </c>
    </row>
    <row r="51" spans="1:27" ht="15">
      <c r="A51" s="118">
        <v>45</v>
      </c>
      <c r="B51" s="26" t="s">
        <v>209</v>
      </c>
      <c r="C51" s="27" t="s">
        <v>210</v>
      </c>
      <c r="D51" s="14">
        <v>4</v>
      </c>
      <c r="E51" s="11">
        <v>2</v>
      </c>
      <c r="F51" s="11">
        <v>5</v>
      </c>
      <c r="G51" s="11">
        <v>5</v>
      </c>
      <c r="H51" s="11">
        <v>5</v>
      </c>
      <c r="I51" s="11">
        <v>5</v>
      </c>
      <c r="J51" s="11">
        <v>5</v>
      </c>
      <c r="K51" s="11">
        <v>2</v>
      </c>
      <c r="L51" s="11">
        <v>4</v>
      </c>
      <c r="M51" s="13">
        <f t="shared" si="5"/>
        <v>37</v>
      </c>
      <c r="N51" s="11">
        <v>4</v>
      </c>
      <c r="O51" s="11">
        <v>5</v>
      </c>
      <c r="P51" s="11">
        <v>5</v>
      </c>
      <c r="Q51" s="11">
        <v>4</v>
      </c>
      <c r="R51" s="11">
        <v>5</v>
      </c>
      <c r="S51" s="11">
        <v>6</v>
      </c>
      <c r="T51" s="11">
        <v>3</v>
      </c>
      <c r="U51" s="11">
        <v>5</v>
      </c>
      <c r="V51" s="11">
        <v>4</v>
      </c>
      <c r="W51" s="68">
        <f t="shared" si="6"/>
        <v>41</v>
      </c>
      <c r="X51" s="119">
        <v>81</v>
      </c>
      <c r="Y51" s="69">
        <f t="shared" si="8"/>
        <v>78</v>
      </c>
      <c r="Z51" s="70">
        <f t="shared" si="7"/>
        <v>159</v>
      </c>
      <c r="AA51" s="71">
        <f t="shared" si="9"/>
        <v>15</v>
      </c>
    </row>
    <row r="52" spans="1:27" ht="15">
      <c r="A52" s="118">
        <v>45</v>
      </c>
      <c r="B52" s="22" t="s">
        <v>136</v>
      </c>
      <c r="C52" s="23" t="s">
        <v>137</v>
      </c>
      <c r="D52" s="66">
        <v>4</v>
      </c>
      <c r="E52" s="67">
        <v>4</v>
      </c>
      <c r="F52" s="67">
        <v>4</v>
      </c>
      <c r="G52" s="67">
        <v>5</v>
      </c>
      <c r="H52" s="67">
        <v>5</v>
      </c>
      <c r="I52" s="67">
        <v>5</v>
      </c>
      <c r="J52" s="67">
        <v>4</v>
      </c>
      <c r="K52" s="67">
        <v>3</v>
      </c>
      <c r="L52" s="67">
        <v>4</v>
      </c>
      <c r="M52" s="13">
        <f t="shared" si="5"/>
        <v>38</v>
      </c>
      <c r="N52" s="67">
        <v>4</v>
      </c>
      <c r="O52" s="67">
        <v>6</v>
      </c>
      <c r="P52" s="67">
        <v>6</v>
      </c>
      <c r="Q52" s="67">
        <v>5</v>
      </c>
      <c r="R52" s="67">
        <v>5</v>
      </c>
      <c r="S52" s="67">
        <v>6</v>
      </c>
      <c r="T52" s="67">
        <v>5</v>
      </c>
      <c r="U52" s="67">
        <v>3</v>
      </c>
      <c r="V52" s="67">
        <v>5</v>
      </c>
      <c r="W52" s="68">
        <f t="shared" si="6"/>
        <v>45</v>
      </c>
      <c r="X52" s="119">
        <v>76</v>
      </c>
      <c r="Y52" s="69">
        <f t="shared" si="8"/>
        <v>83</v>
      </c>
      <c r="Z52" s="70">
        <f t="shared" si="7"/>
        <v>159</v>
      </c>
      <c r="AA52" s="71">
        <f t="shared" si="9"/>
        <v>15</v>
      </c>
    </row>
    <row r="53" spans="1:27" ht="15">
      <c r="A53" s="118">
        <v>45</v>
      </c>
      <c r="B53" s="22" t="s">
        <v>193</v>
      </c>
      <c r="C53" s="23" t="s">
        <v>194</v>
      </c>
      <c r="D53" s="14">
        <v>5</v>
      </c>
      <c r="E53" s="11">
        <v>4</v>
      </c>
      <c r="F53" s="11">
        <v>5</v>
      </c>
      <c r="G53" s="11">
        <v>6</v>
      </c>
      <c r="H53" s="11">
        <v>4</v>
      </c>
      <c r="I53" s="11">
        <v>5</v>
      </c>
      <c r="J53" s="11">
        <v>8</v>
      </c>
      <c r="K53" s="11">
        <v>2</v>
      </c>
      <c r="L53" s="11">
        <v>5</v>
      </c>
      <c r="M53" s="13">
        <f t="shared" si="5"/>
        <v>44</v>
      </c>
      <c r="N53" s="11">
        <v>4</v>
      </c>
      <c r="O53" s="11">
        <v>4</v>
      </c>
      <c r="P53" s="11">
        <v>5</v>
      </c>
      <c r="Q53" s="11">
        <v>5</v>
      </c>
      <c r="R53" s="11">
        <v>5</v>
      </c>
      <c r="S53" s="11">
        <v>5</v>
      </c>
      <c r="T53" s="11">
        <v>3</v>
      </c>
      <c r="U53" s="11">
        <v>4</v>
      </c>
      <c r="V53" s="11">
        <v>6</v>
      </c>
      <c r="W53" s="68">
        <f t="shared" si="6"/>
        <v>41</v>
      </c>
      <c r="X53" s="119">
        <v>74</v>
      </c>
      <c r="Y53" s="69">
        <f t="shared" si="8"/>
        <v>85</v>
      </c>
      <c r="Z53" s="70">
        <f t="shared" si="7"/>
        <v>159</v>
      </c>
      <c r="AA53" s="71">
        <f t="shared" si="9"/>
        <v>15</v>
      </c>
    </row>
    <row r="54" spans="1:27" ht="15">
      <c r="A54" s="118">
        <v>45</v>
      </c>
      <c r="B54" s="22" t="s">
        <v>62</v>
      </c>
      <c r="C54" s="23" t="s">
        <v>63</v>
      </c>
      <c r="D54" s="66">
        <v>4</v>
      </c>
      <c r="E54" s="67">
        <v>4</v>
      </c>
      <c r="F54" s="67">
        <v>4</v>
      </c>
      <c r="G54" s="67">
        <v>6</v>
      </c>
      <c r="H54" s="67">
        <v>4</v>
      </c>
      <c r="I54" s="67">
        <v>5</v>
      </c>
      <c r="J54" s="67">
        <v>5</v>
      </c>
      <c r="K54" s="67">
        <v>5</v>
      </c>
      <c r="L54" s="67">
        <v>4</v>
      </c>
      <c r="M54" s="13">
        <f t="shared" si="5"/>
        <v>41</v>
      </c>
      <c r="N54" s="11">
        <v>4</v>
      </c>
      <c r="O54" s="11">
        <v>5</v>
      </c>
      <c r="P54" s="11">
        <v>5</v>
      </c>
      <c r="Q54" s="11">
        <v>6</v>
      </c>
      <c r="R54" s="11">
        <v>4</v>
      </c>
      <c r="S54" s="11">
        <v>5</v>
      </c>
      <c r="T54" s="11">
        <v>4</v>
      </c>
      <c r="U54" s="11">
        <v>4</v>
      </c>
      <c r="V54" s="11">
        <v>6</v>
      </c>
      <c r="W54" s="68">
        <f t="shared" si="6"/>
        <v>43</v>
      </c>
      <c r="X54" s="119">
        <v>75</v>
      </c>
      <c r="Y54" s="69">
        <f t="shared" si="8"/>
        <v>84</v>
      </c>
      <c r="Z54" s="70">
        <f t="shared" si="7"/>
        <v>159</v>
      </c>
      <c r="AA54" s="71">
        <f t="shared" si="9"/>
        <v>15</v>
      </c>
    </row>
    <row r="55" spans="1:27" ht="15">
      <c r="A55" s="118">
        <v>45</v>
      </c>
      <c r="B55" s="22" t="s">
        <v>118</v>
      </c>
      <c r="C55" s="23" t="s">
        <v>119</v>
      </c>
      <c r="D55" s="66">
        <v>5</v>
      </c>
      <c r="E55" s="67">
        <v>4</v>
      </c>
      <c r="F55" s="67">
        <v>4</v>
      </c>
      <c r="G55" s="67">
        <v>5</v>
      </c>
      <c r="H55" s="67">
        <v>4</v>
      </c>
      <c r="I55" s="67">
        <v>5</v>
      </c>
      <c r="J55" s="67">
        <v>5</v>
      </c>
      <c r="K55" s="67">
        <v>4</v>
      </c>
      <c r="L55" s="67">
        <v>5</v>
      </c>
      <c r="M55" s="13">
        <f t="shared" si="5"/>
        <v>41</v>
      </c>
      <c r="N55" s="11">
        <v>5</v>
      </c>
      <c r="O55" s="11">
        <v>4</v>
      </c>
      <c r="P55" s="11">
        <v>6</v>
      </c>
      <c r="Q55" s="11">
        <v>4</v>
      </c>
      <c r="R55" s="11">
        <v>6</v>
      </c>
      <c r="S55" s="11">
        <v>5</v>
      </c>
      <c r="T55" s="11">
        <v>3</v>
      </c>
      <c r="U55" s="11">
        <v>4</v>
      </c>
      <c r="V55" s="11">
        <v>5</v>
      </c>
      <c r="W55" s="68">
        <f t="shared" si="6"/>
        <v>42</v>
      </c>
      <c r="X55" s="119">
        <v>76</v>
      </c>
      <c r="Y55" s="69">
        <f t="shared" si="8"/>
        <v>83</v>
      </c>
      <c r="Z55" s="70">
        <f t="shared" si="7"/>
        <v>159</v>
      </c>
      <c r="AA55" s="71">
        <f t="shared" si="9"/>
        <v>15</v>
      </c>
    </row>
    <row r="56" spans="1:27" ht="15">
      <c r="A56" s="118">
        <v>45</v>
      </c>
      <c r="B56" s="22" t="s">
        <v>116</v>
      </c>
      <c r="C56" s="23" t="s">
        <v>117</v>
      </c>
      <c r="D56" s="73">
        <v>4</v>
      </c>
      <c r="E56" s="74">
        <v>4</v>
      </c>
      <c r="F56" s="74">
        <v>5</v>
      </c>
      <c r="G56" s="74">
        <v>6</v>
      </c>
      <c r="H56" s="74">
        <v>5</v>
      </c>
      <c r="I56" s="74">
        <v>5</v>
      </c>
      <c r="J56" s="74">
        <v>5</v>
      </c>
      <c r="K56" s="74">
        <v>3</v>
      </c>
      <c r="L56" s="74">
        <v>4</v>
      </c>
      <c r="M56" s="13">
        <f t="shared" si="5"/>
        <v>41</v>
      </c>
      <c r="N56" s="11">
        <v>6</v>
      </c>
      <c r="O56" s="11">
        <v>5</v>
      </c>
      <c r="P56" s="11">
        <v>6</v>
      </c>
      <c r="Q56" s="11">
        <v>4</v>
      </c>
      <c r="R56" s="11">
        <v>4</v>
      </c>
      <c r="S56" s="11">
        <v>5</v>
      </c>
      <c r="T56" s="11">
        <v>3</v>
      </c>
      <c r="U56" s="11">
        <v>5</v>
      </c>
      <c r="V56" s="11">
        <v>5</v>
      </c>
      <c r="W56" s="68">
        <f t="shared" si="6"/>
        <v>43</v>
      </c>
      <c r="X56" s="119">
        <v>75</v>
      </c>
      <c r="Y56" s="69">
        <f t="shared" si="8"/>
        <v>84</v>
      </c>
      <c r="Z56" s="70">
        <f t="shared" si="7"/>
        <v>159</v>
      </c>
      <c r="AA56" s="71">
        <f t="shared" si="9"/>
        <v>15</v>
      </c>
    </row>
    <row r="57" spans="1:27" ht="15">
      <c r="A57" s="118">
        <v>51</v>
      </c>
      <c r="B57" s="22" t="s">
        <v>174</v>
      </c>
      <c r="C57" s="23" t="s">
        <v>175</v>
      </c>
      <c r="D57" s="66">
        <v>6</v>
      </c>
      <c r="E57" s="67">
        <v>4</v>
      </c>
      <c r="F57" s="67">
        <v>4</v>
      </c>
      <c r="G57" s="67">
        <v>4</v>
      </c>
      <c r="H57" s="67">
        <v>4</v>
      </c>
      <c r="I57" s="67">
        <v>6</v>
      </c>
      <c r="J57" s="67">
        <v>5</v>
      </c>
      <c r="K57" s="67">
        <v>3</v>
      </c>
      <c r="L57" s="67">
        <v>4</v>
      </c>
      <c r="M57" s="13">
        <f t="shared" si="5"/>
        <v>40</v>
      </c>
      <c r="N57" s="67">
        <v>5</v>
      </c>
      <c r="O57" s="67">
        <v>6</v>
      </c>
      <c r="P57" s="67">
        <v>5</v>
      </c>
      <c r="Q57" s="67">
        <v>3</v>
      </c>
      <c r="R57" s="67">
        <v>4</v>
      </c>
      <c r="S57" s="67">
        <v>6</v>
      </c>
      <c r="T57" s="67">
        <v>3</v>
      </c>
      <c r="U57" s="67">
        <v>4</v>
      </c>
      <c r="V57" s="67">
        <v>4</v>
      </c>
      <c r="W57" s="68">
        <f t="shared" si="6"/>
        <v>40</v>
      </c>
      <c r="X57" s="119">
        <v>80</v>
      </c>
      <c r="Y57" s="69">
        <f t="shared" si="8"/>
        <v>80</v>
      </c>
      <c r="Z57" s="70">
        <f t="shared" si="7"/>
        <v>160</v>
      </c>
      <c r="AA57" s="71">
        <f t="shared" si="9"/>
        <v>16</v>
      </c>
    </row>
    <row r="58" spans="1:27" ht="14.25" customHeight="1">
      <c r="A58" s="118">
        <v>51</v>
      </c>
      <c r="B58" s="22" t="s">
        <v>92</v>
      </c>
      <c r="C58" s="23" t="s">
        <v>93</v>
      </c>
      <c r="D58" s="66">
        <v>3</v>
      </c>
      <c r="E58" s="67">
        <v>4</v>
      </c>
      <c r="F58" s="67">
        <v>5</v>
      </c>
      <c r="G58" s="67">
        <v>7</v>
      </c>
      <c r="H58" s="67">
        <v>4</v>
      </c>
      <c r="I58" s="67">
        <v>4</v>
      </c>
      <c r="J58" s="67">
        <v>5</v>
      </c>
      <c r="K58" s="67">
        <v>4</v>
      </c>
      <c r="L58" s="67">
        <v>6</v>
      </c>
      <c r="M58" s="13">
        <f t="shared" si="5"/>
        <v>42</v>
      </c>
      <c r="N58" s="74">
        <v>5</v>
      </c>
      <c r="O58" s="74">
        <v>5</v>
      </c>
      <c r="P58" s="74">
        <v>4</v>
      </c>
      <c r="Q58" s="74">
        <v>3</v>
      </c>
      <c r="R58" s="74">
        <v>5</v>
      </c>
      <c r="S58" s="74">
        <v>5</v>
      </c>
      <c r="T58" s="74">
        <v>4</v>
      </c>
      <c r="U58" s="74">
        <v>4</v>
      </c>
      <c r="V58" s="74">
        <v>4</v>
      </c>
      <c r="W58" s="68">
        <f t="shared" si="6"/>
        <v>39</v>
      </c>
      <c r="X58" s="119">
        <v>79</v>
      </c>
      <c r="Y58" s="69">
        <f t="shared" si="8"/>
        <v>81</v>
      </c>
      <c r="Z58" s="70">
        <f t="shared" si="7"/>
        <v>160</v>
      </c>
      <c r="AA58" s="71">
        <f t="shared" si="9"/>
        <v>16</v>
      </c>
    </row>
    <row r="59" spans="1:27" ht="15">
      <c r="A59" s="118">
        <v>51</v>
      </c>
      <c r="B59" s="22" t="s">
        <v>201</v>
      </c>
      <c r="C59" s="23" t="s">
        <v>202</v>
      </c>
      <c r="D59" s="14">
        <v>3</v>
      </c>
      <c r="E59" s="11">
        <v>5</v>
      </c>
      <c r="F59" s="11">
        <v>4</v>
      </c>
      <c r="G59" s="11">
        <v>6</v>
      </c>
      <c r="H59" s="11">
        <v>4</v>
      </c>
      <c r="I59" s="11">
        <v>8</v>
      </c>
      <c r="J59" s="11">
        <v>5</v>
      </c>
      <c r="K59" s="11">
        <v>3</v>
      </c>
      <c r="L59" s="11">
        <v>5</v>
      </c>
      <c r="M59" s="13">
        <f t="shared" si="5"/>
        <v>43</v>
      </c>
      <c r="N59" s="11">
        <v>4</v>
      </c>
      <c r="O59" s="11">
        <v>5</v>
      </c>
      <c r="P59" s="11">
        <v>5</v>
      </c>
      <c r="Q59" s="11">
        <v>3</v>
      </c>
      <c r="R59" s="11">
        <v>6</v>
      </c>
      <c r="S59" s="11">
        <v>7</v>
      </c>
      <c r="T59" s="11">
        <v>3</v>
      </c>
      <c r="U59" s="11">
        <v>4</v>
      </c>
      <c r="V59" s="11">
        <v>4</v>
      </c>
      <c r="W59" s="68">
        <f t="shared" si="6"/>
        <v>41</v>
      </c>
      <c r="X59" s="119">
        <v>76</v>
      </c>
      <c r="Y59" s="76">
        <f t="shared" si="8"/>
        <v>84</v>
      </c>
      <c r="Z59" s="77">
        <f t="shared" si="7"/>
        <v>160</v>
      </c>
      <c r="AA59" s="71">
        <f t="shared" si="9"/>
        <v>16</v>
      </c>
    </row>
    <row r="60" spans="1:27" ht="15">
      <c r="A60" s="118">
        <v>51</v>
      </c>
      <c r="B60" s="22" t="s">
        <v>120</v>
      </c>
      <c r="C60" s="23" t="s">
        <v>121</v>
      </c>
      <c r="D60" s="66">
        <v>4</v>
      </c>
      <c r="E60" s="67">
        <v>4</v>
      </c>
      <c r="F60" s="67">
        <v>5</v>
      </c>
      <c r="G60" s="67">
        <v>5</v>
      </c>
      <c r="H60" s="67">
        <v>4</v>
      </c>
      <c r="I60" s="67">
        <v>7</v>
      </c>
      <c r="J60" s="67">
        <v>5</v>
      </c>
      <c r="K60" s="67">
        <v>4</v>
      </c>
      <c r="L60" s="67">
        <v>4</v>
      </c>
      <c r="M60" s="13">
        <f t="shared" si="5"/>
        <v>42</v>
      </c>
      <c r="N60" s="67">
        <v>4</v>
      </c>
      <c r="O60" s="67">
        <v>6</v>
      </c>
      <c r="P60" s="67">
        <v>4</v>
      </c>
      <c r="Q60" s="67">
        <v>3</v>
      </c>
      <c r="R60" s="67">
        <v>4</v>
      </c>
      <c r="S60" s="67">
        <v>6</v>
      </c>
      <c r="T60" s="67">
        <v>3</v>
      </c>
      <c r="U60" s="67">
        <v>4</v>
      </c>
      <c r="V60" s="67">
        <v>5</v>
      </c>
      <c r="W60" s="68">
        <f t="shared" si="6"/>
        <v>39</v>
      </c>
      <c r="X60" s="119">
        <v>79</v>
      </c>
      <c r="Y60" s="69">
        <f t="shared" si="8"/>
        <v>81</v>
      </c>
      <c r="Z60" s="13">
        <f t="shared" si="7"/>
        <v>160</v>
      </c>
      <c r="AA60" s="71">
        <f t="shared" si="9"/>
        <v>16</v>
      </c>
    </row>
    <row r="61" spans="1:27" ht="14.25" customHeight="1">
      <c r="A61" s="118">
        <v>51</v>
      </c>
      <c r="B61" s="22" t="s">
        <v>205</v>
      </c>
      <c r="C61" s="23" t="s">
        <v>206</v>
      </c>
      <c r="D61" s="14">
        <v>4</v>
      </c>
      <c r="E61" s="11">
        <v>3</v>
      </c>
      <c r="F61" s="11">
        <v>5</v>
      </c>
      <c r="G61" s="11">
        <v>5</v>
      </c>
      <c r="H61" s="11">
        <v>4</v>
      </c>
      <c r="I61" s="11">
        <v>5</v>
      </c>
      <c r="J61" s="11">
        <v>5</v>
      </c>
      <c r="K61" s="11">
        <v>3</v>
      </c>
      <c r="L61" s="11">
        <v>5</v>
      </c>
      <c r="M61" s="13">
        <f t="shared" si="5"/>
        <v>39</v>
      </c>
      <c r="N61" s="11">
        <v>4</v>
      </c>
      <c r="O61" s="11">
        <v>4</v>
      </c>
      <c r="P61" s="11">
        <v>5</v>
      </c>
      <c r="Q61" s="11">
        <v>4</v>
      </c>
      <c r="R61" s="11">
        <v>5</v>
      </c>
      <c r="S61" s="11">
        <v>5</v>
      </c>
      <c r="T61" s="11">
        <v>3</v>
      </c>
      <c r="U61" s="11">
        <v>5</v>
      </c>
      <c r="V61" s="11">
        <v>4</v>
      </c>
      <c r="W61" s="68">
        <f t="shared" si="6"/>
        <v>39</v>
      </c>
      <c r="X61" s="119">
        <v>82</v>
      </c>
      <c r="Y61" s="69">
        <f t="shared" si="8"/>
        <v>78</v>
      </c>
      <c r="Z61" s="13">
        <f t="shared" si="7"/>
        <v>160</v>
      </c>
      <c r="AA61" s="71">
        <f t="shared" si="9"/>
        <v>16</v>
      </c>
    </row>
    <row r="62" spans="1:27" s="1" customFormat="1" ht="15">
      <c r="A62" s="115">
        <v>56</v>
      </c>
      <c r="B62" s="22" t="s">
        <v>30</v>
      </c>
      <c r="C62" s="23" t="s">
        <v>31</v>
      </c>
      <c r="D62" s="15">
        <v>5</v>
      </c>
      <c r="E62" s="10">
        <v>4</v>
      </c>
      <c r="F62" s="10">
        <v>6</v>
      </c>
      <c r="G62" s="10">
        <v>4</v>
      </c>
      <c r="H62" s="10">
        <v>4</v>
      </c>
      <c r="I62" s="10">
        <v>5</v>
      </c>
      <c r="J62" s="10">
        <v>4</v>
      </c>
      <c r="K62" s="10">
        <v>3</v>
      </c>
      <c r="L62" s="10">
        <v>5</v>
      </c>
      <c r="M62" s="13">
        <f t="shared" si="5"/>
        <v>40</v>
      </c>
      <c r="N62" s="129">
        <v>5</v>
      </c>
      <c r="O62" s="129">
        <v>5</v>
      </c>
      <c r="P62" s="129">
        <v>5</v>
      </c>
      <c r="Q62" s="129">
        <v>4</v>
      </c>
      <c r="R62" s="129">
        <v>5</v>
      </c>
      <c r="S62" s="129">
        <v>6</v>
      </c>
      <c r="T62" s="129">
        <v>5</v>
      </c>
      <c r="U62" s="129">
        <v>4</v>
      </c>
      <c r="V62" s="129">
        <v>4</v>
      </c>
      <c r="W62" s="68">
        <f t="shared" si="6"/>
        <v>43</v>
      </c>
      <c r="X62" s="119">
        <v>78</v>
      </c>
      <c r="Y62" s="78">
        <f t="shared" si="8"/>
        <v>83</v>
      </c>
      <c r="Z62" s="70">
        <f t="shared" si="7"/>
        <v>161</v>
      </c>
      <c r="AA62" s="71">
        <f t="shared" si="9"/>
        <v>17</v>
      </c>
    </row>
    <row r="63" spans="1:27" s="1" customFormat="1" ht="15">
      <c r="A63" s="115">
        <v>56</v>
      </c>
      <c r="B63" s="22" t="s">
        <v>191</v>
      </c>
      <c r="C63" s="23" t="s">
        <v>192</v>
      </c>
      <c r="D63" s="66">
        <v>4</v>
      </c>
      <c r="E63" s="67">
        <v>3</v>
      </c>
      <c r="F63" s="67">
        <v>6</v>
      </c>
      <c r="G63" s="67">
        <v>5</v>
      </c>
      <c r="H63" s="67">
        <v>4</v>
      </c>
      <c r="I63" s="67">
        <v>6</v>
      </c>
      <c r="J63" s="67">
        <v>4</v>
      </c>
      <c r="K63" s="67">
        <v>3</v>
      </c>
      <c r="L63" s="67">
        <v>5</v>
      </c>
      <c r="M63" s="13">
        <f t="shared" si="5"/>
        <v>40</v>
      </c>
      <c r="N63" s="67">
        <v>5</v>
      </c>
      <c r="O63" s="67">
        <v>5</v>
      </c>
      <c r="P63" s="67">
        <v>4</v>
      </c>
      <c r="Q63" s="67">
        <v>4</v>
      </c>
      <c r="R63" s="67">
        <v>4</v>
      </c>
      <c r="S63" s="67">
        <v>5</v>
      </c>
      <c r="T63" s="67">
        <v>3</v>
      </c>
      <c r="U63" s="67">
        <v>5</v>
      </c>
      <c r="V63" s="67">
        <v>4</v>
      </c>
      <c r="W63" s="68">
        <f t="shared" si="6"/>
        <v>39</v>
      </c>
      <c r="X63" s="119">
        <v>82</v>
      </c>
      <c r="Y63" s="69">
        <f t="shared" si="8"/>
        <v>79</v>
      </c>
      <c r="Z63" s="13">
        <f t="shared" si="7"/>
        <v>161</v>
      </c>
      <c r="AA63" s="71">
        <f t="shared" si="9"/>
        <v>17</v>
      </c>
    </row>
    <row r="64" spans="1:27" ht="15">
      <c r="A64" s="115">
        <v>56</v>
      </c>
      <c r="B64" s="22" t="s">
        <v>98</v>
      </c>
      <c r="C64" s="23" t="s">
        <v>99</v>
      </c>
      <c r="D64" s="66">
        <v>4</v>
      </c>
      <c r="E64" s="67">
        <v>3</v>
      </c>
      <c r="F64" s="67">
        <v>4</v>
      </c>
      <c r="G64" s="67">
        <v>6</v>
      </c>
      <c r="H64" s="67">
        <v>5</v>
      </c>
      <c r="I64" s="67">
        <v>5</v>
      </c>
      <c r="J64" s="67">
        <v>5</v>
      </c>
      <c r="K64" s="67">
        <v>4</v>
      </c>
      <c r="L64" s="67">
        <v>6</v>
      </c>
      <c r="M64" s="13">
        <f t="shared" si="5"/>
        <v>42</v>
      </c>
      <c r="N64" s="67">
        <v>4</v>
      </c>
      <c r="O64" s="67">
        <v>5</v>
      </c>
      <c r="P64" s="67">
        <v>5</v>
      </c>
      <c r="Q64" s="67">
        <v>3</v>
      </c>
      <c r="R64" s="67">
        <v>4</v>
      </c>
      <c r="S64" s="67">
        <v>6</v>
      </c>
      <c r="T64" s="67">
        <v>4</v>
      </c>
      <c r="U64" s="67">
        <v>3</v>
      </c>
      <c r="V64" s="67">
        <v>4</v>
      </c>
      <c r="W64" s="68">
        <f t="shared" si="6"/>
        <v>38</v>
      </c>
      <c r="X64" s="119">
        <v>81</v>
      </c>
      <c r="Y64" s="69">
        <f t="shared" si="8"/>
        <v>80</v>
      </c>
      <c r="Z64" s="13">
        <f t="shared" si="7"/>
        <v>161</v>
      </c>
      <c r="AA64" s="71">
        <f t="shared" si="9"/>
        <v>17</v>
      </c>
    </row>
    <row r="65" spans="1:27" ht="15">
      <c r="A65" s="115">
        <v>56</v>
      </c>
      <c r="B65" s="22" t="s">
        <v>20</v>
      </c>
      <c r="C65" s="23" t="s">
        <v>21</v>
      </c>
      <c r="D65" s="14">
        <v>4</v>
      </c>
      <c r="E65" s="11">
        <v>3</v>
      </c>
      <c r="F65" s="11">
        <v>4</v>
      </c>
      <c r="G65" s="11">
        <v>6</v>
      </c>
      <c r="H65" s="11">
        <v>5</v>
      </c>
      <c r="I65" s="11">
        <v>5</v>
      </c>
      <c r="J65" s="11">
        <v>6</v>
      </c>
      <c r="K65" s="11">
        <v>4</v>
      </c>
      <c r="L65" s="11">
        <v>5</v>
      </c>
      <c r="M65" s="13">
        <f t="shared" si="5"/>
        <v>42</v>
      </c>
      <c r="N65" s="74">
        <v>5</v>
      </c>
      <c r="O65" s="74">
        <v>3</v>
      </c>
      <c r="P65" s="74">
        <v>5</v>
      </c>
      <c r="Q65" s="74">
        <v>3</v>
      </c>
      <c r="R65" s="74">
        <v>5</v>
      </c>
      <c r="S65" s="74">
        <v>6</v>
      </c>
      <c r="T65" s="74">
        <v>3</v>
      </c>
      <c r="U65" s="74">
        <v>4</v>
      </c>
      <c r="V65" s="74">
        <v>5</v>
      </c>
      <c r="W65" s="68">
        <f t="shared" si="6"/>
        <v>39</v>
      </c>
      <c r="X65" s="119">
        <v>80</v>
      </c>
      <c r="Y65" s="69">
        <f t="shared" si="8"/>
        <v>81</v>
      </c>
      <c r="Z65" s="13">
        <f t="shared" si="7"/>
        <v>161</v>
      </c>
      <c r="AA65" s="71">
        <f t="shared" si="9"/>
        <v>17</v>
      </c>
    </row>
    <row r="66" spans="1:27" ht="15">
      <c r="A66" s="115">
        <v>60</v>
      </c>
      <c r="B66" s="22" t="s">
        <v>154</v>
      </c>
      <c r="C66" s="23" t="s">
        <v>155</v>
      </c>
      <c r="D66" s="14">
        <v>5</v>
      </c>
      <c r="E66" s="11">
        <v>3</v>
      </c>
      <c r="F66" s="11">
        <v>5</v>
      </c>
      <c r="G66" s="11">
        <v>5</v>
      </c>
      <c r="H66" s="11">
        <v>4</v>
      </c>
      <c r="I66" s="11">
        <v>5</v>
      </c>
      <c r="J66" s="11">
        <v>4</v>
      </c>
      <c r="K66" s="11">
        <v>3</v>
      </c>
      <c r="L66" s="11">
        <v>6</v>
      </c>
      <c r="M66" s="13">
        <f t="shared" si="5"/>
        <v>40</v>
      </c>
      <c r="N66" s="11">
        <v>6</v>
      </c>
      <c r="O66" s="11">
        <v>6</v>
      </c>
      <c r="P66" s="11">
        <v>5</v>
      </c>
      <c r="Q66" s="11">
        <v>3</v>
      </c>
      <c r="R66" s="11">
        <v>5</v>
      </c>
      <c r="S66" s="11">
        <v>5</v>
      </c>
      <c r="T66" s="11">
        <v>5</v>
      </c>
      <c r="U66" s="11">
        <v>4</v>
      </c>
      <c r="V66" s="11">
        <v>6</v>
      </c>
      <c r="W66" s="68">
        <f t="shared" si="6"/>
        <v>45</v>
      </c>
      <c r="X66" s="119">
        <v>77</v>
      </c>
      <c r="Y66" s="69">
        <f t="shared" si="8"/>
        <v>85</v>
      </c>
      <c r="Z66" s="13">
        <f t="shared" si="7"/>
        <v>162</v>
      </c>
      <c r="AA66" s="71">
        <f t="shared" si="9"/>
        <v>18</v>
      </c>
    </row>
    <row r="67" spans="1:27" ht="15">
      <c r="A67" s="115">
        <v>60</v>
      </c>
      <c r="B67" s="22" t="s">
        <v>44</v>
      </c>
      <c r="C67" s="23" t="s">
        <v>45</v>
      </c>
      <c r="D67" s="14">
        <v>5</v>
      </c>
      <c r="E67" s="11">
        <v>3</v>
      </c>
      <c r="F67" s="11">
        <v>5</v>
      </c>
      <c r="G67" s="11">
        <v>4</v>
      </c>
      <c r="H67" s="11">
        <v>4</v>
      </c>
      <c r="I67" s="11">
        <v>6</v>
      </c>
      <c r="J67" s="11">
        <v>4</v>
      </c>
      <c r="K67" s="11">
        <v>3</v>
      </c>
      <c r="L67" s="11">
        <v>3</v>
      </c>
      <c r="M67" s="13">
        <f t="shared" si="5"/>
        <v>37</v>
      </c>
      <c r="N67" s="11">
        <v>5</v>
      </c>
      <c r="O67" s="11">
        <v>5</v>
      </c>
      <c r="P67" s="11">
        <v>4</v>
      </c>
      <c r="Q67" s="11">
        <v>5</v>
      </c>
      <c r="R67" s="11">
        <v>5</v>
      </c>
      <c r="S67" s="11">
        <v>6</v>
      </c>
      <c r="T67" s="11">
        <v>3</v>
      </c>
      <c r="U67" s="11">
        <v>4</v>
      </c>
      <c r="V67" s="11">
        <v>6</v>
      </c>
      <c r="W67" s="68">
        <f t="shared" si="6"/>
        <v>43</v>
      </c>
      <c r="X67" s="119">
        <v>82</v>
      </c>
      <c r="Y67" s="69">
        <f t="shared" si="8"/>
        <v>80</v>
      </c>
      <c r="Z67" s="13">
        <f t="shared" si="7"/>
        <v>162</v>
      </c>
      <c r="AA67" s="71">
        <f t="shared" si="9"/>
        <v>18</v>
      </c>
    </row>
    <row r="68" spans="1:27" ht="15">
      <c r="A68" s="115">
        <v>60</v>
      </c>
      <c r="B68" s="22" t="s">
        <v>104</v>
      </c>
      <c r="C68" s="23" t="s">
        <v>105</v>
      </c>
      <c r="D68" s="14">
        <v>4</v>
      </c>
      <c r="E68" s="11">
        <v>4</v>
      </c>
      <c r="F68" s="11">
        <v>4</v>
      </c>
      <c r="G68" s="11">
        <v>5</v>
      </c>
      <c r="H68" s="11">
        <v>3</v>
      </c>
      <c r="I68" s="11">
        <v>5</v>
      </c>
      <c r="J68" s="11">
        <v>3</v>
      </c>
      <c r="K68" s="11">
        <v>4</v>
      </c>
      <c r="L68" s="11">
        <v>5</v>
      </c>
      <c r="M68" s="70">
        <f t="shared" si="5"/>
        <v>37</v>
      </c>
      <c r="N68" s="82">
        <v>5</v>
      </c>
      <c r="O68" s="82">
        <v>5</v>
      </c>
      <c r="P68" s="82">
        <v>5</v>
      </c>
      <c r="Q68" s="82">
        <v>4</v>
      </c>
      <c r="R68" s="82">
        <v>4</v>
      </c>
      <c r="S68" s="82">
        <v>6</v>
      </c>
      <c r="T68" s="82">
        <v>4</v>
      </c>
      <c r="U68" s="82">
        <v>4</v>
      </c>
      <c r="V68" s="82">
        <v>5</v>
      </c>
      <c r="W68" s="80">
        <f t="shared" si="6"/>
        <v>42</v>
      </c>
      <c r="X68" s="119">
        <v>83</v>
      </c>
      <c r="Y68" s="78">
        <f t="shared" si="8"/>
        <v>79</v>
      </c>
      <c r="Z68" s="70">
        <f t="shared" si="7"/>
        <v>162</v>
      </c>
      <c r="AA68" s="71">
        <f t="shared" si="9"/>
        <v>18</v>
      </c>
    </row>
    <row r="69" spans="1:27" ht="15">
      <c r="A69" s="115">
        <v>60</v>
      </c>
      <c r="B69" s="22" t="s">
        <v>90</v>
      </c>
      <c r="C69" s="23" t="s">
        <v>91</v>
      </c>
      <c r="D69" s="66">
        <v>4</v>
      </c>
      <c r="E69" s="67">
        <v>4</v>
      </c>
      <c r="F69" s="67">
        <v>5</v>
      </c>
      <c r="G69" s="67">
        <v>6</v>
      </c>
      <c r="H69" s="67">
        <v>4</v>
      </c>
      <c r="I69" s="67">
        <v>6</v>
      </c>
      <c r="J69" s="67">
        <v>4</v>
      </c>
      <c r="K69" s="67">
        <v>3</v>
      </c>
      <c r="L69" s="67">
        <v>4</v>
      </c>
      <c r="M69" s="19">
        <f aca="true" t="shared" si="10" ref="M69:M100">SUM(D69:L69)</f>
        <v>40</v>
      </c>
      <c r="N69" s="122">
        <v>4</v>
      </c>
      <c r="O69" s="122">
        <v>5</v>
      </c>
      <c r="P69" s="122">
        <v>6</v>
      </c>
      <c r="Q69" s="122">
        <v>5</v>
      </c>
      <c r="R69" s="122">
        <v>5</v>
      </c>
      <c r="S69" s="122">
        <v>6</v>
      </c>
      <c r="T69" s="122">
        <v>3</v>
      </c>
      <c r="U69" s="122">
        <v>5</v>
      </c>
      <c r="V69" s="122">
        <v>5</v>
      </c>
      <c r="W69" s="81">
        <f aca="true" t="shared" si="11" ref="W69:W100">SUM(N69:V69)</f>
        <v>44</v>
      </c>
      <c r="X69" s="119">
        <v>78</v>
      </c>
      <c r="Y69" s="76">
        <f t="shared" si="8"/>
        <v>84</v>
      </c>
      <c r="Z69" s="19">
        <f t="shared" si="7"/>
        <v>162</v>
      </c>
      <c r="AA69" s="71">
        <f t="shared" si="9"/>
        <v>18</v>
      </c>
    </row>
    <row r="70" spans="1:27" ht="15">
      <c r="A70" s="115">
        <v>60</v>
      </c>
      <c r="B70" s="22" t="s">
        <v>102</v>
      </c>
      <c r="C70" s="23" t="s">
        <v>103</v>
      </c>
      <c r="D70" s="66">
        <v>5</v>
      </c>
      <c r="E70" s="67">
        <v>3</v>
      </c>
      <c r="F70" s="67">
        <v>5</v>
      </c>
      <c r="G70" s="67">
        <v>5</v>
      </c>
      <c r="H70" s="67">
        <v>5</v>
      </c>
      <c r="I70" s="67">
        <v>5</v>
      </c>
      <c r="J70" s="67">
        <v>4</v>
      </c>
      <c r="K70" s="67">
        <v>4</v>
      </c>
      <c r="L70" s="67">
        <v>5</v>
      </c>
      <c r="M70" s="13">
        <f t="shared" si="10"/>
        <v>41</v>
      </c>
      <c r="N70" s="67">
        <v>4</v>
      </c>
      <c r="O70" s="67">
        <v>5</v>
      </c>
      <c r="P70" s="67">
        <v>5</v>
      </c>
      <c r="Q70" s="67">
        <v>3</v>
      </c>
      <c r="R70" s="67">
        <v>5</v>
      </c>
      <c r="S70" s="67">
        <v>6</v>
      </c>
      <c r="T70" s="67">
        <v>5</v>
      </c>
      <c r="U70" s="67">
        <v>5</v>
      </c>
      <c r="V70" s="67">
        <v>4</v>
      </c>
      <c r="W70" s="68">
        <f t="shared" si="11"/>
        <v>42</v>
      </c>
      <c r="X70" s="119">
        <v>79</v>
      </c>
      <c r="Y70" s="69">
        <f t="shared" si="8"/>
        <v>83</v>
      </c>
      <c r="Z70" s="13">
        <f aca="true" t="shared" si="12" ref="Z70:Z101">SUM(X70+Y70)</f>
        <v>162</v>
      </c>
      <c r="AA70" s="71">
        <f t="shared" si="9"/>
        <v>18</v>
      </c>
    </row>
    <row r="71" spans="1:27" ht="15">
      <c r="A71" s="115">
        <v>60</v>
      </c>
      <c r="B71" s="22" t="s">
        <v>234</v>
      </c>
      <c r="C71" s="23" t="s">
        <v>235</v>
      </c>
      <c r="D71" s="73">
        <v>4</v>
      </c>
      <c r="E71" s="74">
        <v>4</v>
      </c>
      <c r="F71" s="74">
        <v>4</v>
      </c>
      <c r="G71" s="74">
        <v>6</v>
      </c>
      <c r="H71" s="74">
        <v>4</v>
      </c>
      <c r="I71" s="74">
        <v>6</v>
      </c>
      <c r="J71" s="74">
        <v>5</v>
      </c>
      <c r="K71" s="74">
        <v>4</v>
      </c>
      <c r="L71" s="74">
        <v>4</v>
      </c>
      <c r="M71" s="13">
        <f t="shared" si="10"/>
        <v>41</v>
      </c>
      <c r="N71" s="10">
        <v>4</v>
      </c>
      <c r="O71" s="10">
        <v>4</v>
      </c>
      <c r="P71" s="10">
        <v>7</v>
      </c>
      <c r="Q71" s="10">
        <v>4</v>
      </c>
      <c r="R71" s="10">
        <v>4</v>
      </c>
      <c r="S71" s="10">
        <v>5</v>
      </c>
      <c r="T71" s="10">
        <v>3</v>
      </c>
      <c r="U71" s="10">
        <v>4</v>
      </c>
      <c r="V71" s="10">
        <v>7</v>
      </c>
      <c r="W71" s="68">
        <f t="shared" si="11"/>
        <v>42</v>
      </c>
      <c r="X71" s="119">
        <v>79</v>
      </c>
      <c r="Y71" s="69">
        <f aca="true" t="shared" si="13" ref="Y71:Y102">M71+W71</f>
        <v>83</v>
      </c>
      <c r="Z71" s="13">
        <f t="shared" si="12"/>
        <v>162</v>
      </c>
      <c r="AA71" s="71">
        <f aca="true" t="shared" si="14" ref="AA71:AA102">SUM(Z71-144)</f>
        <v>18</v>
      </c>
    </row>
    <row r="72" spans="1:27" ht="15">
      <c r="A72" s="115">
        <v>60</v>
      </c>
      <c r="B72" s="22" t="s">
        <v>34</v>
      </c>
      <c r="C72" s="23" t="s">
        <v>35</v>
      </c>
      <c r="D72" s="66">
        <v>4</v>
      </c>
      <c r="E72" s="67">
        <v>3</v>
      </c>
      <c r="F72" s="67">
        <v>4</v>
      </c>
      <c r="G72" s="67">
        <v>6</v>
      </c>
      <c r="H72" s="67">
        <v>4</v>
      </c>
      <c r="I72" s="67">
        <v>5</v>
      </c>
      <c r="J72" s="67">
        <v>5</v>
      </c>
      <c r="K72" s="67">
        <v>4</v>
      </c>
      <c r="L72" s="67">
        <v>8</v>
      </c>
      <c r="M72" s="13">
        <f t="shared" si="10"/>
        <v>43</v>
      </c>
      <c r="N72" s="11">
        <v>5</v>
      </c>
      <c r="O72" s="11">
        <v>4</v>
      </c>
      <c r="P72" s="11">
        <v>5</v>
      </c>
      <c r="Q72" s="11">
        <v>3</v>
      </c>
      <c r="R72" s="11">
        <v>4</v>
      </c>
      <c r="S72" s="11">
        <v>6</v>
      </c>
      <c r="T72" s="11">
        <v>3</v>
      </c>
      <c r="U72" s="11">
        <v>4</v>
      </c>
      <c r="V72" s="11">
        <v>4</v>
      </c>
      <c r="W72" s="68">
        <f t="shared" si="11"/>
        <v>38</v>
      </c>
      <c r="X72" s="119">
        <v>81</v>
      </c>
      <c r="Y72" s="69">
        <f t="shared" si="13"/>
        <v>81</v>
      </c>
      <c r="Z72" s="13">
        <f t="shared" si="12"/>
        <v>162</v>
      </c>
      <c r="AA72" s="75">
        <f t="shared" si="14"/>
        <v>18</v>
      </c>
    </row>
    <row r="73" spans="1:27" ht="15">
      <c r="A73" s="115">
        <v>60</v>
      </c>
      <c r="B73" s="22" t="s">
        <v>197</v>
      </c>
      <c r="C73" s="23" t="s">
        <v>198</v>
      </c>
      <c r="D73" s="67">
        <v>4</v>
      </c>
      <c r="E73" s="67">
        <v>4</v>
      </c>
      <c r="F73" s="67">
        <v>4</v>
      </c>
      <c r="G73" s="67">
        <v>4</v>
      </c>
      <c r="H73" s="67">
        <v>4</v>
      </c>
      <c r="I73" s="67">
        <v>6</v>
      </c>
      <c r="J73" s="67">
        <v>4</v>
      </c>
      <c r="K73" s="67">
        <v>3</v>
      </c>
      <c r="L73" s="67">
        <v>4</v>
      </c>
      <c r="M73" s="13">
        <f t="shared" si="10"/>
        <v>37</v>
      </c>
      <c r="N73" s="11">
        <v>4</v>
      </c>
      <c r="O73" s="11">
        <v>5</v>
      </c>
      <c r="P73" s="11">
        <v>6</v>
      </c>
      <c r="Q73" s="11">
        <v>5</v>
      </c>
      <c r="R73" s="11">
        <v>5</v>
      </c>
      <c r="S73" s="11">
        <v>5</v>
      </c>
      <c r="T73" s="11">
        <v>3</v>
      </c>
      <c r="U73" s="11">
        <v>5</v>
      </c>
      <c r="V73" s="11">
        <v>5</v>
      </c>
      <c r="W73" s="114">
        <f t="shared" si="11"/>
        <v>43</v>
      </c>
      <c r="X73" s="119">
        <v>82</v>
      </c>
      <c r="Y73" s="13">
        <f t="shared" si="13"/>
        <v>80</v>
      </c>
      <c r="Z73" s="13">
        <f t="shared" si="12"/>
        <v>162</v>
      </c>
      <c r="AA73" s="75">
        <f t="shared" si="14"/>
        <v>18</v>
      </c>
    </row>
    <row r="74" spans="1:27" ht="15">
      <c r="A74" s="115">
        <v>68</v>
      </c>
      <c r="B74" s="28" t="s">
        <v>207</v>
      </c>
      <c r="C74" s="29" t="s">
        <v>208</v>
      </c>
      <c r="D74" s="14">
        <v>4</v>
      </c>
      <c r="E74" s="11">
        <v>3</v>
      </c>
      <c r="F74" s="11">
        <v>4</v>
      </c>
      <c r="G74" s="11">
        <v>4</v>
      </c>
      <c r="H74" s="11">
        <v>5</v>
      </c>
      <c r="I74" s="11">
        <v>5</v>
      </c>
      <c r="J74" s="11">
        <v>5</v>
      </c>
      <c r="K74" s="11">
        <v>4</v>
      </c>
      <c r="L74" s="11">
        <v>4</v>
      </c>
      <c r="M74" s="19">
        <f t="shared" si="10"/>
        <v>38</v>
      </c>
      <c r="N74" s="90">
        <v>4</v>
      </c>
      <c r="O74" s="90">
        <v>6</v>
      </c>
      <c r="P74" s="90">
        <v>5</v>
      </c>
      <c r="Q74" s="90">
        <v>3</v>
      </c>
      <c r="R74" s="90">
        <v>5</v>
      </c>
      <c r="S74" s="90">
        <v>6</v>
      </c>
      <c r="T74" s="90">
        <v>3</v>
      </c>
      <c r="U74" s="90">
        <v>4</v>
      </c>
      <c r="V74" s="90">
        <v>5</v>
      </c>
      <c r="W74" s="81">
        <f t="shared" si="11"/>
        <v>41</v>
      </c>
      <c r="X74" s="119">
        <v>84</v>
      </c>
      <c r="Y74" s="76">
        <f t="shared" si="13"/>
        <v>79</v>
      </c>
      <c r="Z74" s="77">
        <f t="shared" si="12"/>
        <v>163</v>
      </c>
      <c r="AA74" s="71">
        <f t="shared" si="14"/>
        <v>19</v>
      </c>
    </row>
    <row r="75" spans="1:27" s="1" customFormat="1" ht="15">
      <c r="A75" s="115">
        <v>68</v>
      </c>
      <c r="B75" s="22" t="s">
        <v>76</v>
      </c>
      <c r="C75" s="23" t="s">
        <v>77</v>
      </c>
      <c r="D75" s="14">
        <v>4</v>
      </c>
      <c r="E75" s="11">
        <v>4</v>
      </c>
      <c r="F75" s="11">
        <v>5</v>
      </c>
      <c r="G75" s="11">
        <v>4</v>
      </c>
      <c r="H75" s="11">
        <v>4</v>
      </c>
      <c r="I75" s="11">
        <v>5</v>
      </c>
      <c r="J75" s="11">
        <v>5</v>
      </c>
      <c r="K75" s="11">
        <v>3</v>
      </c>
      <c r="L75" s="11">
        <v>4</v>
      </c>
      <c r="M75" s="13">
        <f t="shared" si="10"/>
        <v>38</v>
      </c>
      <c r="N75" s="11">
        <v>4</v>
      </c>
      <c r="O75" s="11">
        <v>5</v>
      </c>
      <c r="P75" s="11">
        <v>5</v>
      </c>
      <c r="Q75" s="11">
        <v>4</v>
      </c>
      <c r="R75" s="11">
        <v>5</v>
      </c>
      <c r="S75" s="11">
        <v>7</v>
      </c>
      <c r="T75" s="11">
        <v>3</v>
      </c>
      <c r="U75" s="11">
        <v>6</v>
      </c>
      <c r="V75" s="11">
        <v>6</v>
      </c>
      <c r="W75" s="68">
        <f t="shared" si="11"/>
        <v>45</v>
      </c>
      <c r="X75" s="119">
        <v>80</v>
      </c>
      <c r="Y75" s="69">
        <f t="shared" si="13"/>
        <v>83</v>
      </c>
      <c r="Z75" s="13">
        <f t="shared" si="12"/>
        <v>163</v>
      </c>
      <c r="AA75" s="71">
        <f t="shared" si="14"/>
        <v>19</v>
      </c>
    </row>
    <row r="76" spans="1:27" ht="15">
      <c r="A76" s="115">
        <v>68</v>
      </c>
      <c r="B76" s="22" t="s">
        <v>189</v>
      </c>
      <c r="C76" s="23" t="s">
        <v>190</v>
      </c>
      <c r="D76" s="73">
        <v>4</v>
      </c>
      <c r="E76" s="74">
        <v>3</v>
      </c>
      <c r="F76" s="74">
        <v>4</v>
      </c>
      <c r="G76" s="74">
        <v>6</v>
      </c>
      <c r="H76" s="74">
        <v>4</v>
      </c>
      <c r="I76" s="74">
        <v>6</v>
      </c>
      <c r="J76" s="74">
        <v>5</v>
      </c>
      <c r="K76" s="74">
        <v>3</v>
      </c>
      <c r="L76" s="74">
        <v>5</v>
      </c>
      <c r="M76" s="70">
        <f t="shared" si="10"/>
        <v>40</v>
      </c>
      <c r="N76" s="82">
        <v>5</v>
      </c>
      <c r="O76" s="82">
        <v>4</v>
      </c>
      <c r="P76" s="82">
        <v>5</v>
      </c>
      <c r="Q76" s="82">
        <v>5</v>
      </c>
      <c r="R76" s="82">
        <v>4</v>
      </c>
      <c r="S76" s="82">
        <v>6</v>
      </c>
      <c r="T76" s="82">
        <v>5</v>
      </c>
      <c r="U76" s="82">
        <v>5</v>
      </c>
      <c r="V76" s="82">
        <v>4</v>
      </c>
      <c r="W76" s="80">
        <f t="shared" si="11"/>
        <v>43</v>
      </c>
      <c r="X76" s="119">
        <v>80</v>
      </c>
      <c r="Y76" s="78">
        <f t="shared" si="13"/>
        <v>83</v>
      </c>
      <c r="Z76" s="70">
        <f t="shared" si="12"/>
        <v>163</v>
      </c>
      <c r="AA76" s="71">
        <f t="shared" si="14"/>
        <v>19</v>
      </c>
    </row>
    <row r="77" spans="1:27" ht="15" customHeight="1">
      <c r="A77" s="115">
        <v>68</v>
      </c>
      <c r="B77" s="22" t="s">
        <v>82</v>
      </c>
      <c r="C77" s="23" t="s">
        <v>83</v>
      </c>
      <c r="D77" s="73">
        <v>4</v>
      </c>
      <c r="E77" s="74">
        <v>5</v>
      </c>
      <c r="F77" s="74">
        <v>5</v>
      </c>
      <c r="G77" s="74">
        <v>5</v>
      </c>
      <c r="H77" s="74">
        <v>4</v>
      </c>
      <c r="I77" s="74">
        <v>5</v>
      </c>
      <c r="J77" s="74">
        <v>4</v>
      </c>
      <c r="K77" s="74">
        <v>3</v>
      </c>
      <c r="L77" s="74">
        <v>4</v>
      </c>
      <c r="M77" s="13">
        <f t="shared" si="10"/>
        <v>39</v>
      </c>
      <c r="N77" s="82">
        <v>5</v>
      </c>
      <c r="O77" s="82">
        <v>3</v>
      </c>
      <c r="P77" s="82">
        <v>5</v>
      </c>
      <c r="Q77" s="82">
        <v>4</v>
      </c>
      <c r="R77" s="82">
        <v>5</v>
      </c>
      <c r="S77" s="82">
        <v>7</v>
      </c>
      <c r="T77" s="82">
        <v>2</v>
      </c>
      <c r="U77" s="82">
        <v>4</v>
      </c>
      <c r="V77" s="82">
        <v>4</v>
      </c>
      <c r="W77" s="80">
        <f t="shared" si="11"/>
        <v>39</v>
      </c>
      <c r="X77" s="119">
        <v>85</v>
      </c>
      <c r="Y77" s="78">
        <f t="shared" si="13"/>
        <v>78</v>
      </c>
      <c r="Z77" s="70">
        <f t="shared" si="12"/>
        <v>163</v>
      </c>
      <c r="AA77" s="71">
        <f t="shared" si="14"/>
        <v>19</v>
      </c>
    </row>
    <row r="78" spans="1:27" ht="15" customHeight="1">
      <c r="A78" s="115">
        <v>72</v>
      </c>
      <c r="B78" s="22" t="s">
        <v>26</v>
      </c>
      <c r="C78" s="23" t="s">
        <v>27</v>
      </c>
      <c r="D78" s="14">
        <v>4</v>
      </c>
      <c r="E78" s="11">
        <v>3</v>
      </c>
      <c r="F78" s="11">
        <v>4</v>
      </c>
      <c r="G78" s="11">
        <v>6</v>
      </c>
      <c r="H78" s="11">
        <v>3</v>
      </c>
      <c r="I78" s="11">
        <v>5</v>
      </c>
      <c r="J78" s="11">
        <v>4</v>
      </c>
      <c r="K78" s="11">
        <v>3</v>
      </c>
      <c r="L78" s="11">
        <v>4</v>
      </c>
      <c r="M78" s="13">
        <f t="shared" si="10"/>
        <v>36</v>
      </c>
      <c r="N78" s="11">
        <v>5</v>
      </c>
      <c r="O78" s="11">
        <v>5</v>
      </c>
      <c r="P78" s="11">
        <v>5</v>
      </c>
      <c r="Q78" s="11">
        <v>5</v>
      </c>
      <c r="R78" s="11">
        <v>3</v>
      </c>
      <c r="S78" s="11">
        <v>6</v>
      </c>
      <c r="T78" s="11">
        <v>6</v>
      </c>
      <c r="U78" s="11">
        <v>5</v>
      </c>
      <c r="V78" s="11">
        <v>5</v>
      </c>
      <c r="W78" s="68">
        <f t="shared" si="11"/>
        <v>45</v>
      </c>
      <c r="X78" s="119">
        <v>83</v>
      </c>
      <c r="Y78" s="69">
        <f t="shared" si="13"/>
        <v>81</v>
      </c>
      <c r="Z78" s="70">
        <f t="shared" si="12"/>
        <v>164</v>
      </c>
      <c r="AA78" s="71">
        <f t="shared" si="14"/>
        <v>20</v>
      </c>
    </row>
    <row r="79" spans="1:27" ht="14.25" customHeight="1">
      <c r="A79" s="115">
        <v>72</v>
      </c>
      <c r="B79" s="22" t="s">
        <v>106</v>
      </c>
      <c r="C79" s="23" t="s">
        <v>107</v>
      </c>
      <c r="D79" s="14">
        <v>6</v>
      </c>
      <c r="E79" s="11">
        <v>3</v>
      </c>
      <c r="F79" s="11">
        <v>7</v>
      </c>
      <c r="G79" s="11">
        <v>6</v>
      </c>
      <c r="H79" s="11">
        <v>4</v>
      </c>
      <c r="I79" s="11">
        <v>5</v>
      </c>
      <c r="J79" s="11">
        <v>5</v>
      </c>
      <c r="K79" s="11">
        <v>3</v>
      </c>
      <c r="L79" s="11">
        <v>4</v>
      </c>
      <c r="M79" s="13">
        <f t="shared" si="10"/>
        <v>43</v>
      </c>
      <c r="N79" s="11">
        <v>6</v>
      </c>
      <c r="O79" s="11">
        <v>3</v>
      </c>
      <c r="P79" s="11">
        <v>5</v>
      </c>
      <c r="Q79" s="11">
        <v>4</v>
      </c>
      <c r="R79" s="11">
        <v>4</v>
      </c>
      <c r="S79" s="11">
        <v>6</v>
      </c>
      <c r="T79" s="11">
        <v>4</v>
      </c>
      <c r="U79" s="11">
        <v>5</v>
      </c>
      <c r="V79" s="11">
        <v>5</v>
      </c>
      <c r="W79" s="68">
        <f t="shared" si="11"/>
        <v>42</v>
      </c>
      <c r="X79" s="119">
        <v>79</v>
      </c>
      <c r="Y79" s="69">
        <f t="shared" si="13"/>
        <v>85</v>
      </c>
      <c r="Z79" s="70">
        <f t="shared" si="12"/>
        <v>164</v>
      </c>
      <c r="AA79" s="71">
        <f t="shared" si="14"/>
        <v>20</v>
      </c>
    </row>
    <row r="80" spans="1:27" ht="15">
      <c r="A80" s="115">
        <v>72</v>
      </c>
      <c r="B80" s="22" t="s">
        <v>74</v>
      </c>
      <c r="C80" s="23" t="s">
        <v>75</v>
      </c>
      <c r="D80" s="73">
        <v>5</v>
      </c>
      <c r="E80" s="74">
        <v>3</v>
      </c>
      <c r="F80" s="74">
        <v>5</v>
      </c>
      <c r="G80" s="74">
        <v>5</v>
      </c>
      <c r="H80" s="74">
        <v>5</v>
      </c>
      <c r="I80" s="74">
        <v>5</v>
      </c>
      <c r="J80" s="74">
        <v>4</v>
      </c>
      <c r="K80" s="74">
        <v>4</v>
      </c>
      <c r="L80" s="74">
        <v>4</v>
      </c>
      <c r="M80" s="13">
        <f t="shared" si="10"/>
        <v>40</v>
      </c>
      <c r="N80" s="11">
        <v>6</v>
      </c>
      <c r="O80" s="11">
        <v>6</v>
      </c>
      <c r="P80" s="11">
        <v>5</v>
      </c>
      <c r="Q80" s="11">
        <v>3</v>
      </c>
      <c r="R80" s="11">
        <v>5</v>
      </c>
      <c r="S80" s="11">
        <v>5</v>
      </c>
      <c r="T80" s="11">
        <v>4</v>
      </c>
      <c r="U80" s="11">
        <v>4</v>
      </c>
      <c r="V80" s="11">
        <v>5</v>
      </c>
      <c r="W80" s="68">
        <f t="shared" si="11"/>
        <v>43</v>
      </c>
      <c r="X80" s="119">
        <v>81</v>
      </c>
      <c r="Y80" s="69">
        <f t="shared" si="13"/>
        <v>83</v>
      </c>
      <c r="Z80" s="70">
        <f t="shared" si="12"/>
        <v>164</v>
      </c>
      <c r="AA80" s="71">
        <f t="shared" si="14"/>
        <v>20</v>
      </c>
    </row>
    <row r="81" spans="1:27" ht="15">
      <c r="A81" s="115">
        <v>72</v>
      </c>
      <c r="B81" s="22" t="s">
        <v>80</v>
      </c>
      <c r="C81" s="23" t="s">
        <v>81</v>
      </c>
      <c r="D81" s="73">
        <v>4</v>
      </c>
      <c r="E81" s="74">
        <v>5</v>
      </c>
      <c r="F81" s="74">
        <v>4</v>
      </c>
      <c r="G81" s="74">
        <v>7</v>
      </c>
      <c r="H81" s="74">
        <v>5</v>
      </c>
      <c r="I81" s="74">
        <v>5</v>
      </c>
      <c r="J81" s="74">
        <v>5</v>
      </c>
      <c r="K81" s="74">
        <v>3</v>
      </c>
      <c r="L81" s="74">
        <v>6</v>
      </c>
      <c r="M81" s="13">
        <f t="shared" si="10"/>
        <v>44</v>
      </c>
      <c r="N81" s="11">
        <v>6</v>
      </c>
      <c r="O81" s="11">
        <v>4</v>
      </c>
      <c r="P81" s="11">
        <v>5</v>
      </c>
      <c r="Q81" s="11">
        <v>4</v>
      </c>
      <c r="R81" s="11">
        <v>4</v>
      </c>
      <c r="S81" s="11">
        <v>6</v>
      </c>
      <c r="T81" s="11">
        <v>3</v>
      </c>
      <c r="U81" s="11">
        <v>5</v>
      </c>
      <c r="V81" s="11">
        <v>4</v>
      </c>
      <c r="W81" s="68">
        <f t="shared" si="11"/>
        <v>41</v>
      </c>
      <c r="X81" s="119">
        <v>79</v>
      </c>
      <c r="Y81" s="69">
        <f t="shared" si="13"/>
        <v>85</v>
      </c>
      <c r="Z81" s="70">
        <f t="shared" si="12"/>
        <v>164</v>
      </c>
      <c r="AA81" s="71">
        <f t="shared" si="14"/>
        <v>20</v>
      </c>
    </row>
    <row r="82" spans="1:27" ht="14.25" customHeight="1">
      <c r="A82" s="115">
        <v>72</v>
      </c>
      <c r="B82" s="22" t="s">
        <v>110</v>
      </c>
      <c r="C82" s="23" t="s">
        <v>111</v>
      </c>
      <c r="D82" s="66">
        <v>5</v>
      </c>
      <c r="E82" s="67">
        <v>3</v>
      </c>
      <c r="F82" s="67">
        <v>4</v>
      </c>
      <c r="G82" s="67">
        <v>6</v>
      </c>
      <c r="H82" s="67">
        <v>4</v>
      </c>
      <c r="I82" s="67">
        <v>5</v>
      </c>
      <c r="J82" s="67">
        <v>5</v>
      </c>
      <c r="K82" s="67">
        <v>5</v>
      </c>
      <c r="L82" s="67">
        <v>5</v>
      </c>
      <c r="M82" s="13">
        <f t="shared" si="10"/>
        <v>42</v>
      </c>
      <c r="N82" s="11">
        <v>5</v>
      </c>
      <c r="O82" s="11">
        <v>7</v>
      </c>
      <c r="P82" s="11">
        <v>4</v>
      </c>
      <c r="Q82" s="11">
        <v>4</v>
      </c>
      <c r="R82" s="11">
        <v>4</v>
      </c>
      <c r="S82" s="11">
        <v>6</v>
      </c>
      <c r="T82" s="11">
        <v>3</v>
      </c>
      <c r="U82" s="11">
        <v>3</v>
      </c>
      <c r="V82" s="11">
        <v>4</v>
      </c>
      <c r="W82" s="68">
        <f t="shared" si="11"/>
        <v>40</v>
      </c>
      <c r="X82" s="119">
        <v>82</v>
      </c>
      <c r="Y82" s="69">
        <f t="shared" si="13"/>
        <v>82</v>
      </c>
      <c r="Z82" s="70">
        <f t="shared" si="12"/>
        <v>164</v>
      </c>
      <c r="AA82" s="71">
        <f t="shared" si="14"/>
        <v>20</v>
      </c>
    </row>
    <row r="83" spans="1:27" ht="14.25" customHeight="1">
      <c r="A83" s="115">
        <v>72</v>
      </c>
      <c r="B83" s="22" t="s">
        <v>126</v>
      </c>
      <c r="C83" s="23" t="s">
        <v>127</v>
      </c>
      <c r="D83" s="73">
        <v>5</v>
      </c>
      <c r="E83" s="74">
        <v>4</v>
      </c>
      <c r="F83" s="74">
        <v>4</v>
      </c>
      <c r="G83" s="74">
        <v>6</v>
      </c>
      <c r="H83" s="74">
        <v>4</v>
      </c>
      <c r="I83" s="74">
        <v>7</v>
      </c>
      <c r="J83" s="74">
        <v>6</v>
      </c>
      <c r="K83" s="74">
        <v>4</v>
      </c>
      <c r="L83" s="74">
        <v>4</v>
      </c>
      <c r="M83" s="13">
        <f t="shared" si="10"/>
        <v>44</v>
      </c>
      <c r="N83" s="11">
        <v>5</v>
      </c>
      <c r="O83" s="11">
        <v>5</v>
      </c>
      <c r="P83" s="11">
        <v>7</v>
      </c>
      <c r="Q83" s="11">
        <v>4</v>
      </c>
      <c r="R83" s="11">
        <v>6</v>
      </c>
      <c r="S83" s="11">
        <v>5</v>
      </c>
      <c r="T83" s="11">
        <v>3</v>
      </c>
      <c r="U83" s="11">
        <v>5</v>
      </c>
      <c r="V83" s="11">
        <v>5</v>
      </c>
      <c r="W83" s="68">
        <f t="shared" si="11"/>
        <v>45</v>
      </c>
      <c r="X83" s="119">
        <v>75</v>
      </c>
      <c r="Y83" s="69">
        <f t="shared" si="13"/>
        <v>89</v>
      </c>
      <c r="Z83" s="70">
        <f t="shared" si="12"/>
        <v>164</v>
      </c>
      <c r="AA83" s="71">
        <f t="shared" si="14"/>
        <v>20</v>
      </c>
    </row>
    <row r="84" spans="1:27" ht="15">
      <c r="A84" s="115">
        <v>72</v>
      </c>
      <c r="B84" s="22" t="s">
        <v>148</v>
      </c>
      <c r="C84" s="23" t="s">
        <v>149</v>
      </c>
      <c r="D84" s="66">
        <v>4</v>
      </c>
      <c r="E84" s="67">
        <v>5</v>
      </c>
      <c r="F84" s="67">
        <v>5</v>
      </c>
      <c r="G84" s="67">
        <v>6</v>
      </c>
      <c r="H84" s="67">
        <v>4</v>
      </c>
      <c r="I84" s="67">
        <v>6</v>
      </c>
      <c r="J84" s="67">
        <v>5</v>
      </c>
      <c r="K84" s="67">
        <v>4</v>
      </c>
      <c r="L84" s="67">
        <v>3</v>
      </c>
      <c r="M84" s="13">
        <f t="shared" si="10"/>
        <v>42</v>
      </c>
      <c r="N84" s="67">
        <v>4</v>
      </c>
      <c r="O84" s="67">
        <v>5</v>
      </c>
      <c r="P84" s="67">
        <v>6</v>
      </c>
      <c r="Q84" s="67">
        <v>4</v>
      </c>
      <c r="R84" s="67">
        <v>4</v>
      </c>
      <c r="S84" s="67">
        <v>6</v>
      </c>
      <c r="T84" s="67">
        <v>3</v>
      </c>
      <c r="U84" s="67">
        <v>5</v>
      </c>
      <c r="V84" s="67">
        <v>4</v>
      </c>
      <c r="W84" s="68">
        <f t="shared" si="11"/>
        <v>41</v>
      </c>
      <c r="X84" s="119">
        <v>81</v>
      </c>
      <c r="Y84" s="69">
        <f t="shared" si="13"/>
        <v>83</v>
      </c>
      <c r="Z84" s="70">
        <f t="shared" si="12"/>
        <v>164</v>
      </c>
      <c r="AA84" s="71">
        <f t="shared" si="14"/>
        <v>20</v>
      </c>
    </row>
    <row r="85" spans="1:27" ht="15">
      <c r="A85" s="115">
        <v>79</v>
      </c>
      <c r="B85" s="22" t="s">
        <v>226</v>
      </c>
      <c r="C85" s="23" t="s">
        <v>227</v>
      </c>
      <c r="D85" s="66">
        <v>4</v>
      </c>
      <c r="E85" s="67">
        <v>3</v>
      </c>
      <c r="F85" s="67">
        <v>5</v>
      </c>
      <c r="G85" s="67">
        <v>4</v>
      </c>
      <c r="H85" s="67">
        <v>4</v>
      </c>
      <c r="I85" s="67">
        <v>6</v>
      </c>
      <c r="J85" s="67">
        <v>3</v>
      </c>
      <c r="K85" s="67">
        <v>3</v>
      </c>
      <c r="L85" s="67">
        <v>7</v>
      </c>
      <c r="M85" s="13">
        <f t="shared" si="10"/>
        <v>39</v>
      </c>
      <c r="N85" s="67">
        <v>5</v>
      </c>
      <c r="O85" s="67">
        <v>5</v>
      </c>
      <c r="P85" s="67">
        <v>5</v>
      </c>
      <c r="Q85" s="67">
        <v>6</v>
      </c>
      <c r="R85" s="67">
        <v>5</v>
      </c>
      <c r="S85" s="67">
        <v>5</v>
      </c>
      <c r="T85" s="67">
        <v>5</v>
      </c>
      <c r="U85" s="67">
        <v>5</v>
      </c>
      <c r="V85" s="67">
        <v>6</v>
      </c>
      <c r="W85" s="68">
        <f t="shared" si="11"/>
        <v>47</v>
      </c>
      <c r="X85" s="119">
        <v>79</v>
      </c>
      <c r="Y85" s="69">
        <f t="shared" si="13"/>
        <v>86</v>
      </c>
      <c r="Z85" s="70">
        <f t="shared" si="12"/>
        <v>165</v>
      </c>
      <c r="AA85" s="71">
        <f t="shared" si="14"/>
        <v>21</v>
      </c>
    </row>
    <row r="86" spans="1:27" ht="15">
      <c r="A86" s="115">
        <v>79</v>
      </c>
      <c r="B86" s="22" t="s">
        <v>50</v>
      </c>
      <c r="C86" s="23" t="s">
        <v>51</v>
      </c>
      <c r="D86" s="73">
        <v>4</v>
      </c>
      <c r="E86" s="74">
        <v>4</v>
      </c>
      <c r="F86" s="74">
        <v>5</v>
      </c>
      <c r="G86" s="74">
        <v>5</v>
      </c>
      <c r="H86" s="74">
        <v>4</v>
      </c>
      <c r="I86" s="74">
        <v>6</v>
      </c>
      <c r="J86" s="74">
        <v>6</v>
      </c>
      <c r="K86" s="74">
        <v>4</v>
      </c>
      <c r="L86" s="74">
        <v>4</v>
      </c>
      <c r="M86" s="13">
        <f t="shared" si="10"/>
        <v>42</v>
      </c>
      <c r="N86" s="74">
        <v>5</v>
      </c>
      <c r="O86" s="74">
        <v>5</v>
      </c>
      <c r="P86" s="74">
        <v>6</v>
      </c>
      <c r="Q86" s="74">
        <v>3</v>
      </c>
      <c r="R86" s="74">
        <v>5</v>
      </c>
      <c r="S86" s="74">
        <v>5</v>
      </c>
      <c r="T86" s="74">
        <v>3</v>
      </c>
      <c r="U86" s="74">
        <v>3</v>
      </c>
      <c r="V86" s="74">
        <v>5</v>
      </c>
      <c r="W86" s="68">
        <f t="shared" si="11"/>
        <v>40</v>
      </c>
      <c r="X86" s="119">
        <v>83</v>
      </c>
      <c r="Y86" s="69">
        <f t="shared" si="13"/>
        <v>82</v>
      </c>
      <c r="Z86" s="70">
        <f t="shared" si="12"/>
        <v>165</v>
      </c>
      <c r="AA86" s="71">
        <f t="shared" si="14"/>
        <v>21</v>
      </c>
    </row>
    <row r="87" spans="1:27" ht="15">
      <c r="A87" s="115">
        <v>79</v>
      </c>
      <c r="B87" s="22" t="s">
        <v>68</v>
      </c>
      <c r="C87" s="23" t="s">
        <v>69</v>
      </c>
      <c r="D87" s="73">
        <v>4</v>
      </c>
      <c r="E87" s="74">
        <v>3</v>
      </c>
      <c r="F87" s="74">
        <v>5</v>
      </c>
      <c r="G87" s="74">
        <v>6</v>
      </c>
      <c r="H87" s="74">
        <v>3</v>
      </c>
      <c r="I87" s="74">
        <v>6</v>
      </c>
      <c r="J87" s="74">
        <v>4</v>
      </c>
      <c r="K87" s="74">
        <v>3</v>
      </c>
      <c r="L87" s="74">
        <v>5</v>
      </c>
      <c r="M87" s="13">
        <f t="shared" si="10"/>
        <v>39</v>
      </c>
      <c r="N87" s="11">
        <v>5</v>
      </c>
      <c r="O87" s="11">
        <v>4</v>
      </c>
      <c r="P87" s="11">
        <v>6</v>
      </c>
      <c r="Q87" s="11">
        <v>3</v>
      </c>
      <c r="R87" s="11">
        <v>4</v>
      </c>
      <c r="S87" s="11">
        <v>5</v>
      </c>
      <c r="T87" s="11">
        <v>4</v>
      </c>
      <c r="U87" s="11">
        <v>5</v>
      </c>
      <c r="V87" s="11">
        <v>4</v>
      </c>
      <c r="W87" s="68">
        <f t="shared" si="11"/>
        <v>40</v>
      </c>
      <c r="X87" s="119">
        <v>86</v>
      </c>
      <c r="Y87" s="69">
        <f t="shared" si="13"/>
        <v>79</v>
      </c>
      <c r="Z87" s="70">
        <f t="shared" si="12"/>
        <v>165</v>
      </c>
      <c r="AA87" s="71">
        <f t="shared" si="14"/>
        <v>21</v>
      </c>
    </row>
    <row r="88" spans="1:27" ht="15">
      <c r="A88" s="115">
        <v>79</v>
      </c>
      <c r="B88" s="22" t="s">
        <v>150</v>
      </c>
      <c r="C88" s="23" t="s">
        <v>151</v>
      </c>
      <c r="D88" s="66">
        <v>4</v>
      </c>
      <c r="E88" s="67">
        <v>6</v>
      </c>
      <c r="F88" s="67">
        <v>3</v>
      </c>
      <c r="G88" s="67">
        <v>5</v>
      </c>
      <c r="H88" s="67">
        <v>4</v>
      </c>
      <c r="I88" s="67">
        <v>7</v>
      </c>
      <c r="J88" s="67">
        <v>4</v>
      </c>
      <c r="K88" s="67">
        <v>4</v>
      </c>
      <c r="L88" s="67">
        <v>5</v>
      </c>
      <c r="M88" s="13">
        <f t="shared" si="10"/>
        <v>42</v>
      </c>
      <c r="N88" s="11">
        <v>5</v>
      </c>
      <c r="O88" s="11">
        <v>8</v>
      </c>
      <c r="P88" s="11">
        <v>5</v>
      </c>
      <c r="Q88" s="11">
        <v>5</v>
      </c>
      <c r="R88" s="11">
        <v>5</v>
      </c>
      <c r="S88" s="11">
        <v>5</v>
      </c>
      <c r="T88" s="11">
        <v>3</v>
      </c>
      <c r="U88" s="11">
        <v>5</v>
      </c>
      <c r="V88" s="11">
        <v>5</v>
      </c>
      <c r="W88" s="68">
        <f t="shared" si="11"/>
        <v>46</v>
      </c>
      <c r="X88" s="119">
        <v>77</v>
      </c>
      <c r="Y88" s="69">
        <f t="shared" si="13"/>
        <v>88</v>
      </c>
      <c r="Z88" s="70">
        <f t="shared" si="12"/>
        <v>165</v>
      </c>
      <c r="AA88" s="71">
        <f t="shared" si="14"/>
        <v>21</v>
      </c>
    </row>
    <row r="89" spans="1:27" ht="15">
      <c r="A89" s="115">
        <v>79</v>
      </c>
      <c r="B89" s="22" t="s">
        <v>112</v>
      </c>
      <c r="C89" s="23" t="s">
        <v>113</v>
      </c>
      <c r="D89" s="14">
        <v>5</v>
      </c>
      <c r="E89" s="11">
        <v>4</v>
      </c>
      <c r="F89" s="11">
        <v>5</v>
      </c>
      <c r="G89" s="11">
        <v>5</v>
      </c>
      <c r="H89" s="11">
        <v>5</v>
      </c>
      <c r="I89" s="11">
        <v>6</v>
      </c>
      <c r="J89" s="11">
        <v>5</v>
      </c>
      <c r="K89" s="11">
        <v>4</v>
      </c>
      <c r="L89" s="11">
        <v>4</v>
      </c>
      <c r="M89" s="13">
        <f t="shared" si="10"/>
        <v>43</v>
      </c>
      <c r="N89" s="11">
        <v>5</v>
      </c>
      <c r="O89" s="11">
        <v>5</v>
      </c>
      <c r="P89" s="11">
        <v>6</v>
      </c>
      <c r="Q89" s="11">
        <v>6</v>
      </c>
      <c r="R89" s="11">
        <v>5</v>
      </c>
      <c r="S89" s="11">
        <v>4</v>
      </c>
      <c r="T89" s="11">
        <v>3</v>
      </c>
      <c r="U89" s="11">
        <v>4</v>
      </c>
      <c r="V89" s="11">
        <v>5</v>
      </c>
      <c r="W89" s="68">
        <f t="shared" si="11"/>
        <v>43</v>
      </c>
      <c r="X89" s="119">
        <v>79</v>
      </c>
      <c r="Y89" s="69">
        <f t="shared" si="13"/>
        <v>86</v>
      </c>
      <c r="Z89" s="70">
        <f t="shared" si="12"/>
        <v>165</v>
      </c>
      <c r="AA89" s="71">
        <f t="shared" si="14"/>
        <v>21</v>
      </c>
    </row>
    <row r="90" spans="1:27" ht="15">
      <c r="A90" s="115">
        <v>79</v>
      </c>
      <c r="B90" s="22" t="s">
        <v>199</v>
      </c>
      <c r="C90" s="23" t="s">
        <v>200</v>
      </c>
      <c r="D90" s="66">
        <v>5</v>
      </c>
      <c r="E90" s="67">
        <v>4</v>
      </c>
      <c r="F90" s="67">
        <v>4</v>
      </c>
      <c r="G90" s="67">
        <v>5</v>
      </c>
      <c r="H90" s="67">
        <v>6</v>
      </c>
      <c r="I90" s="67">
        <v>6</v>
      </c>
      <c r="J90" s="67">
        <v>6</v>
      </c>
      <c r="K90" s="67">
        <v>4</v>
      </c>
      <c r="L90" s="67">
        <v>5</v>
      </c>
      <c r="M90" s="13">
        <f t="shared" si="10"/>
        <v>45</v>
      </c>
      <c r="N90" s="11">
        <v>5</v>
      </c>
      <c r="O90" s="11">
        <v>6</v>
      </c>
      <c r="P90" s="11">
        <v>6</v>
      </c>
      <c r="Q90" s="11">
        <v>3</v>
      </c>
      <c r="R90" s="11">
        <v>4</v>
      </c>
      <c r="S90" s="11">
        <v>6</v>
      </c>
      <c r="T90" s="11">
        <v>3</v>
      </c>
      <c r="U90" s="11">
        <v>5</v>
      </c>
      <c r="V90" s="11">
        <v>4</v>
      </c>
      <c r="W90" s="68">
        <f t="shared" si="11"/>
        <v>42</v>
      </c>
      <c r="X90" s="119">
        <v>78</v>
      </c>
      <c r="Y90" s="69">
        <f t="shared" si="13"/>
        <v>87</v>
      </c>
      <c r="Z90" s="70">
        <f t="shared" si="12"/>
        <v>165</v>
      </c>
      <c r="AA90" s="71">
        <f t="shared" si="14"/>
        <v>21</v>
      </c>
    </row>
    <row r="91" spans="1:27" ht="15">
      <c r="A91" s="115">
        <v>79</v>
      </c>
      <c r="B91" s="20" t="s">
        <v>96</v>
      </c>
      <c r="C91" s="21" t="s">
        <v>97</v>
      </c>
      <c r="D91" s="66">
        <v>4</v>
      </c>
      <c r="E91" s="67">
        <v>4</v>
      </c>
      <c r="F91" s="67">
        <v>4</v>
      </c>
      <c r="G91" s="67">
        <v>7</v>
      </c>
      <c r="H91" s="67">
        <v>4</v>
      </c>
      <c r="I91" s="67">
        <v>6</v>
      </c>
      <c r="J91" s="67">
        <v>5</v>
      </c>
      <c r="K91" s="67">
        <v>4</v>
      </c>
      <c r="L91" s="67">
        <v>4</v>
      </c>
      <c r="M91" s="13">
        <f t="shared" si="10"/>
        <v>42</v>
      </c>
      <c r="N91" s="11">
        <v>5</v>
      </c>
      <c r="O91" s="11">
        <v>7</v>
      </c>
      <c r="P91" s="11">
        <v>5</v>
      </c>
      <c r="Q91" s="11">
        <v>6</v>
      </c>
      <c r="R91" s="11">
        <v>6</v>
      </c>
      <c r="S91" s="11">
        <v>5</v>
      </c>
      <c r="T91" s="11">
        <v>3</v>
      </c>
      <c r="U91" s="11">
        <v>5</v>
      </c>
      <c r="V91" s="11">
        <v>4</v>
      </c>
      <c r="W91" s="68">
        <f t="shared" si="11"/>
        <v>46</v>
      </c>
      <c r="X91" s="119">
        <v>77</v>
      </c>
      <c r="Y91" s="69">
        <f t="shared" si="13"/>
        <v>88</v>
      </c>
      <c r="Z91" s="70">
        <f t="shared" si="12"/>
        <v>165</v>
      </c>
      <c r="AA91" s="71">
        <f t="shared" si="14"/>
        <v>21</v>
      </c>
    </row>
    <row r="92" spans="1:27" ht="15">
      <c r="A92" s="124">
        <v>86</v>
      </c>
      <c r="B92" s="22" t="s">
        <v>54</v>
      </c>
      <c r="C92" s="23" t="s">
        <v>55</v>
      </c>
      <c r="D92" s="66">
        <v>4</v>
      </c>
      <c r="E92" s="67">
        <v>4</v>
      </c>
      <c r="F92" s="67">
        <v>4</v>
      </c>
      <c r="G92" s="67">
        <v>6</v>
      </c>
      <c r="H92" s="67">
        <v>4</v>
      </c>
      <c r="I92" s="67">
        <v>4</v>
      </c>
      <c r="J92" s="67">
        <v>7</v>
      </c>
      <c r="K92" s="67">
        <v>4</v>
      </c>
      <c r="L92" s="67">
        <v>5</v>
      </c>
      <c r="M92" s="13">
        <f t="shared" si="10"/>
        <v>42</v>
      </c>
      <c r="N92" s="67">
        <v>3</v>
      </c>
      <c r="O92" s="67">
        <v>5</v>
      </c>
      <c r="P92" s="67">
        <v>4</v>
      </c>
      <c r="Q92" s="67">
        <v>5</v>
      </c>
      <c r="R92" s="67">
        <v>6</v>
      </c>
      <c r="S92" s="67">
        <v>5</v>
      </c>
      <c r="T92" s="67">
        <v>4</v>
      </c>
      <c r="U92" s="67">
        <v>5</v>
      </c>
      <c r="V92" s="67">
        <v>5</v>
      </c>
      <c r="W92" s="114">
        <f t="shared" si="11"/>
        <v>42</v>
      </c>
      <c r="X92" s="119">
        <v>82</v>
      </c>
      <c r="Y92" s="13">
        <f t="shared" si="13"/>
        <v>84</v>
      </c>
      <c r="Z92" s="13">
        <f t="shared" si="12"/>
        <v>166</v>
      </c>
      <c r="AA92" s="75">
        <f t="shared" si="14"/>
        <v>22</v>
      </c>
    </row>
    <row r="93" spans="1:27" ht="15">
      <c r="A93" s="124">
        <v>86</v>
      </c>
      <c r="B93" s="28" t="s">
        <v>187</v>
      </c>
      <c r="C93" s="29" t="s">
        <v>188</v>
      </c>
      <c r="D93" s="14">
        <v>4</v>
      </c>
      <c r="E93" s="11">
        <v>3</v>
      </c>
      <c r="F93" s="11">
        <v>5</v>
      </c>
      <c r="G93" s="11">
        <v>6</v>
      </c>
      <c r="H93" s="11">
        <v>5</v>
      </c>
      <c r="I93" s="11">
        <v>6</v>
      </c>
      <c r="J93" s="11">
        <v>5</v>
      </c>
      <c r="K93" s="11">
        <v>3</v>
      </c>
      <c r="L93" s="11">
        <v>5</v>
      </c>
      <c r="M93" s="13">
        <f t="shared" si="10"/>
        <v>42</v>
      </c>
      <c r="N93" s="67">
        <v>4</v>
      </c>
      <c r="O93" s="67">
        <v>4</v>
      </c>
      <c r="P93" s="67">
        <v>5</v>
      </c>
      <c r="Q93" s="67">
        <v>4</v>
      </c>
      <c r="R93" s="67">
        <v>5</v>
      </c>
      <c r="S93" s="67">
        <v>6</v>
      </c>
      <c r="T93" s="67">
        <v>4</v>
      </c>
      <c r="U93" s="67">
        <v>5</v>
      </c>
      <c r="V93" s="67">
        <v>5</v>
      </c>
      <c r="W93" s="68">
        <f t="shared" si="11"/>
        <v>42</v>
      </c>
      <c r="X93" s="119">
        <v>82</v>
      </c>
      <c r="Y93" s="69">
        <f t="shared" si="13"/>
        <v>84</v>
      </c>
      <c r="Z93" s="70">
        <f t="shared" si="12"/>
        <v>166</v>
      </c>
      <c r="AA93" s="71">
        <f t="shared" si="14"/>
        <v>22</v>
      </c>
    </row>
    <row r="94" spans="1:27" ht="15">
      <c r="A94" s="115">
        <v>88</v>
      </c>
      <c r="B94" s="22" t="s">
        <v>215</v>
      </c>
      <c r="C94" s="23" t="s">
        <v>216</v>
      </c>
      <c r="D94" s="14">
        <v>4</v>
      </c>
      <c r="E94" s="11">
        <v>3</v>
      </c>
      <c r="F94" s="11">
        <v>4</v>
      </c>
      <c r="G94" s="11">
        <v>5</v>
      </c>
      <c r="H94" s="11">
        <v>4</v>
      </c>
      <c r="I94" s="11">
        <v>5</v>
      </c>
      <c r="J94" s="11">
        <v>5</v>
      </c>
      <c r="K94" s="11">
        <v>3</v>
      </c>
      <c r="L94" s="11">
        <v>6</v>
      </c>
      <c r="M94" s="13">
        <f t="shared" si="10"/>
        <v>39</v>
      </c>
      <c r="N94" s="74">
        <v>4</v>
      </c>
      <c r="O94" s="74">
        <v>5</v>
      </c>
      <c r="P94" s="74">
        <v>5</v>
      </c>
      <c r="Q94" s="74">
        <v>7</v>
      </c>
      <c r="R94" s="74">
        <v>5</v>
      </c>
      <c r="S94" s="74">
        <v>5</v>
      </c>
      <c r="T94" s="74">
        <v>4</v>
      </c>
      <c r="U94" s="74">
        <v>4</v>
      </c>
      <c r="V94" s="74">
        <v>6</v>
      </c>
      <c r="W94" s="68">
        <f t="shared" si="11"/>
        <v>45</v>
      </c>
      <c r="X94" s="119">
        <v>83</v>
      </c>
      <c r="Y94" s="69">
        <f t="shared" si="13"/>
        <v>84</v>
      </c>
      <c r="Z94" s="70">
        <f t="shared" si="12"/>
        <v>167</v>
      </c>
      <c r="AA94" s="71">
        <f t="shared" si="14"/>
        <v>23</v>
      </c>
    </row>
    <row r="95" spans="1:27" ht="15">
      <c r="A95" s="115">
        <v>88</v>
      </c>
      <c r="B95" s="22" t="s">
        <v>40</v>
      </c>
      <c r="C95" s="23" t="s">
        <v>41</v>
      </c>
      <c r="D95" s="66">
        <v>4</v>
      </c>
      <c r="E95" s="67">
        <v>4</v>
      </c>
      <c r="F95" s="67">
        <v>4</v>
      </c>
      <c r="G95" s="67">
        <v>5</v>
      </c>
      <c r="H95" s="67">
        <v>5</v>
      </c>
      <c r="I95" s="67">
        <v>6</v>
      </c>
      <c r="J95" s="67">
        <v>5</v>
      </c>
      <c r="K95" s="67">
        <v>3</v>
      </c>
      <c r="L95" s="67">
        <v>4</v>
      </c>
      <c r="M95" s="13">
        <f t="shared" si="10"/>
        <v>40</v>
      </c>
      <c r="N95" s="11">
        <v>4</v>
      </c>
      <c r="O95" s="11">
        <v>7</v>
      </c>
      <c r="P95" s="11">
        <v>5</v>
      </c>
      <c r="Q95" s="11">
        <v>5</v>
      </c>
      <c r="R95" s="11">
        <v>5</v>
      </c>
      <c r="S95" s="11">
        <v>6</v>
      </c>
      <c r="T95" s="11">
        <v>3</v>
      </c>
      <c r="U95" s="11">
        <v>6</v>
      </c>
      <c r="V95" s="11">
        <v>5</v>
      </c>
      <c r="W95" s="68">
        <f t="shared" si="11"/>
        <v>46</v>
      </c>
      <c r="X95" s="119">
        <v>81</v>
      </c>
      <c r="Y95" s="69">
        <f t="shared" si="13"/>
        <v>86</v>
      </c>
      <c r="Z95" s="70">
        <f t="shared" si="12"/>
        <v>167</v>
      </c>
      <c r="AA95" s="71">
        <f t="shared" si="14"/>
        <v>23</v>
      </c>
    </row>
    <row r="96" spans="1:27" ht="15">
      <c r="A96" s="115">
        <v>90</v>
      </c>
      <c r="B96" s="22" t="s">
        <v>72</v>
      </c>
      <c r="C96" s="23" t="s">
        <v>73</v>
      </c>
      <c r="D96" s="14">
        <v>5</v>
      </c>
      <c r="E96" s="11">
        <v>4</v>
      </c>
      <c r="F96" s="11">
        <v>4</v>
      </c>
      <c r="G96" s="11">
        <v>5</v>
      </c>
      <c r="H96" s="11">
        <v>4</v>
      </c>
      <c r="I96" s="11">
        <v>7</v>
      </c>
      <c r="J96" s="11">
        <v>5</v>
      </c>
      <c r="K96" s="11">
        <v>3</v>
      </c>
      <c r="L96" s="11">
        <v>4</v>
      </c>
      <c r="M96" s="13">
        <f t="shared" si="10"/>
        <v>41</v>
      </c>
      <c r="N96" s="11">
        <v>6</v>
      </c>
      <c r="O96" s="11">
        <v>5</v>
      </c>
      <c r="P96" s="11">
        <v>7</v>
      </c>
      <c r="Q96" s="11">
        <v>3</v>
      </c>
      <c r="R96" s="11">
        <v>4</v>
      </c>
      <c r="S96" s="11">
        <v>6</v>
      </c>
      <c r="T96" s="11">
        <v>4</v>
      </c>
      <c r="U96" s="11">
        <v>5</v>
      </c>
      <c r="V96" s="11">
        <v>5</v>
      </c>
      <c r="W96" s="68">
        <f t="shared" si="11"/>
        <v>45</v>
      </c>
      <c r="X96" s="119">
        <v>82</v>
      </c>
      <c r="Y96" s="69">
        <f t="shared" si="13"/>
        <v>86</v>
      </c>
      <c r="Z96" s="70">
        <f t="shared" si="12"/>
        <v>168</v>
      </c>
      <c r="AA96" s="71">
        <f t="shared" si="14"/>
        <v>24</v>
      </c>
    </row>
    <row r="97" spans="1:27" ht="15">
      <c r="A97" s="115">
        <v>90</v>
      </c>
      <c r="B97" s="22" t="s">
        <v>84</v>
      </c>
      <c r="C97" s="23" t="s">
        <v>85</v>
      </c>
      <c r="D97" s="66">
        <v>4</v>
      </c>
      <c r="E97" s="67">
        <v>3</v>
      </c>
      <c r="F97" s="67">
        <v>4</v>
      </c>
      <c r="G97" s="67">
        <v>6</v>
      </c>
      <c r="H97" s="67">
        <v>5</v>
      </c>
      <c r="I97" s="67">
        <v>5</v>
      </c>
      <c r="J97" s="67">
        <v>5</v>
      </c>
      <c r="K97" s="67">
        <v>3</v>
      </c>
      <c r="L97" s="67">
        <v>6</v>
      </c>
      <c r="M97" s="13">
        <f t="shared" si="10"/>
        <v>41</v>
      </c>
      <c r="N97" s="67">
        <v>5</v>
      </c>
      <c r="O97" s="67">
        <v>6</v>
      </c>
      <c r="P97" s="67">
        <v>7</v>
      </c>
      <c r="Q97" s="67">
        <v>4</v>
      </c>
      <c r="R97" s="67">
        <v>4</v>
      </c>
      <c r="S97" s="67">
        <v>6</v>
      </c>
      <c r="T97" s="67">
        <v>3</v>
      </c>
      <c r="U97" s="67">
        <v>6</v>
      </c>
      <c r="V97" s="67">
        <v>5</v>
      </c>
      <c r="W97" s="68">
        <f t="shared" si="11"/>
        <v>46</v>
      </c>
      <c r="X97" s="119">
        <v>81</v>
      </c>
      <c r="Y97" s="69">
        <f t="shared" si="13"/>
        <v>87</v>
      </c>
      <c r="Z97" s="70">
        <f t="shared" si="12"/>
        <v>168</v>
      </c>
      <c r="AA97" s="71">
        <f t="shared" si="14"/>
        <v>24</v>
      </c>
    </row>
    <row r="98" spans="1:27" ht="15">
      <c r="A98" s="115">
        <v>90</v>
      </c>
      <c r="B98" s="125" t="s">
        <v>16</v>
      </c>
      <c r="C98" s="126" t="s">
        <v>17</v>
      </c>
      <c r="D98" s="66">
        <v>5</v>
      </c>
      <c r="E98" s="67">
        <v>4</v>
      </c>
      <c r="F98" s="67">
        <v>5</v>
      </c>
      <c r="G98" s="67">
        <v>5</v>
      </c>
      <c r="H98" s="67">
        <v>7</v>
      </c>
      <c r="I98" s="67">
        <v>6</v>
      </c>
      <c r="J98" s="67">
        <v>5</v>
      </c>
      <c r="K98" s="67">
        <v>5</v>
      </c>
      <c r="L98" s="67">
        <v>5</v>
      </c>
      <c r="M98" s="13">
        <f t="shared" si="10"/>
        <v>47</v>
      </c>
      <c r="N98" s="67">
        <v>5</v>
      </c>
      <c r="O98" s="67">
        <v>6</v>
      </c>
      <c r="P98" s="67">
        <v>5</v>
      </c>
      <c r="Q98" s="67">
        <v>3</v>
      </c>
      <c r="R98" s="67">
        <v>4</v>
      </c>
      <c r="S98" s="67">
        <v>5</v>
      </c>
      <c r="T98" s="67">
        <v>4</v>
      </c>
      <c r="U98" s="67">
        <v>4</v>
      </c>
      <c r="V98" s="67">
        <v>4</v>
      </c>
      <c r="W98" s="68">
        <f t="shared" si="11"/>
        <v>40</v>
      </c>
      <c r="X98" s="121">
        <v>81</v>
      </c>
      <c r="Y98" s="69">
        <f t="shared" si="13"/>
        <v>87</v>
      </c>
      <c r="Z98" s="70">
        <f t="shared" si="12"/>
        <v>168</v>
      </c>
      <c r="AA98" s="127">
        <f t="shared" si="14"/>
        <v>24</v>
      </c>
    </row>
    <row r="99" spans="1:27" ht="15">
      <c r="A99" s="118">
        <v>93</v>
      </c>
      <c r="B99" s="22" t="s">
        <v>88</v>
      </c>
      <c r="C99" s="23" t="s">
        <v>89</v>
      </c>
      <c r="D99" s="73">
        <v>5</v>
      </c>
      <c r="E99" s="74">
        <v>3</v>
      </c>
      <c r="F99" s="74">
        <v>5</v>
      </c>
      <c r="G99" s="74">
        <v>6</v>
      </c>
      <c r="H99" s="74">
        <v>4</v>
      </c>
      <c r="I99" s="74">
        <v>5</v>
      </c>
      <c r="J99" s="74">
        <v>5</v>
      </c>
      <c r="K99" s="74">
        <v>2</v>
      </c>
      <c r="L99" s="74">
        <v>5</v>
      </c>
      <c r="M99" s="13">
        <f t="shared" si="10"/>
        <v>40</v>
      </c>
      <c r="N99" s="74">
        <v>6</v>
      </c>
      <c r="O99" s="74">
        <v>5</v>
      </c>
      <c r="P99" s="74">
        <v>6</v>
      </c>
      <c r="Q99" s="74">
        <v>3</v>
      </c>
      <c r="R99" s="74">
        <v>4</v>
      </c>
      <c r="S99" s="74">
        <v>7</v>
      </c>
      <c r="T99" s="74">
        <v>5</v>
      </c>
      <c r="U99" s="74">
        <v>4</v>
      </c>
      <c r="V99" s="74">
        <v>7</v>
      </c>
      <c r="W99" s="68">
        <f t="shared" si="11"/>
        <v>47</v>
      </c>
      <c r="X99" s="119">
        <v>82</v>
      </c>
      <c r="Y99" s="69">
        <f t="shared" si="13"/>
        <v>87</v>
      </c>
      <c r="Z99" s="70">
        <f t="shared" si="12"/>
        <v>169</v>
      </c>
      <c r="AA99" s="71">
        <f t="shared" si="14"/>
        <v>25</v>
      </c>
    </row>
    <row r="100" spans="1:27" ht="15">
      <c r="A100" s="118">
        <v>93</v>
      </c>
      <c r="B100" s="22" t="s">
        <v>18</v>
      </c>
      <c r="C100" s="23" t="s">
        <v>19</v>
      </c>
      <c r="D100" s="66">
        <v>5</v>
      </c>
      <c r="E100" s="67">
        <v>5</v>
      </c>
      <c r="F100" s="67">
        <v>6</v>
      </c>
      <c r="G100" s="67">
        <v>5</v>
      </c>
      <c r="H100" s="67">
        <v>4</v>
      </c>
      <c r="I100" s="67">
        <v>5</v>
      </c>
      <c r="J100" s="67">
        <v>6</v>
      </c>
      <c r="K100" s="67">
        <v>2</v>
      </c>
      <c r="L100" s="67">
        <v>5</v>
      </c>
      <c r="M100" s="13">
        <f t="shared" si="10"/>
        <v>43</v>
      </c>
      <c r="N100" s="67">
        <v>4</v>
      </c>
      <c r="O100" s="67">
        <v>7</v>
      </c>
      <c r="P100" s="67">
        <v>6</v>
      </c>
      <c r="Q100" s="67">
        <v>3</v>
      </c>
      <c r="R100" s="67">
        <v>5</v>
      </c>
      <c r="S100" s="67">
        <v>7</v>
      </c>
      <c r="T100" s="67">
        <v>3</v>
      </c>
      <c r="U100" s="67">
        <v>5</v>
      </c>
      <c r="V100" s="67">
        <v>6</v>
      </c>
      <c r="W100" s="68">
        <f t="shared" si="11"/>
        <v>46</v>
      </c>
      <c r="X100" s="119">
        <v>80</v>
      </c>
      <c r="Y100" s="69">
        <f t="shared" si="13"/>
        <v>89</v>
      </c>
      <c r="Z100" s="70">
        <f t="shared" si="12"/>
        <v>169</v>
      </c>
      <c r="AA100" s="71">
        <f t="shared" si="14"/>
        <v>25</v>
      </c>
    </row>
    <row r="101" spans="1:27" ht="15">
      <c r="A101" s="118">
        <v>93</v>
      </c>
      <c r="B101" s="22" t="s">
        <v>195</v>
      </c>
      <c r="C101" s="23" t="s">
        <v>196</v>
      </c>
      <c r="D101" s="66">
        <v>5</v>
      </c>
      <c r="E101" s="67">
        <v>3</v>
      </c>
      <c r="F101" s="67">
        <v>5</v>
      </c>
      <c r="G101" s="67">
        <v>5</v>
      </c>
      <c r="H101" s="67">
        <v>5</v>
      </c>
      <c r="I101" s="67">
        <v>9</v>
      </c>
      <c r="J101" s="67">
        <v>5</v>
      </c>
      <c r="K101" s="67">
        <v>4</v>
      </c>
      <c r="L101" s="67">
        <v>6</v>
      </c>
      <c r="M101" s="13">
        <f aca="true" t="shared" si="15" ref="M101:M115">SUM(D101:L101)</f>
        <v>47</v>
      </c>
      <c r="N101" s="11">
        <v>4</v>
      </c>
      <c r="O101" s="11">
        <v>6</v>
      </c>
      <c r="P101" s="11">
        <v>4</v>
      </c>
      <c r="Q101" s="11">
        <v>6</v>
      </c>
      <c r="R101" s="11">
        <v>4</v>
      </c>
      <c r="S101" s="11">
        <v>6</v>
      </c>
      <c r="T101" s="11">
        <v>3</v>
      </c>
      <c r="U101" s="11">
        <v>6</v>
      </c>
      <c r="V101" s="11">
        <v>5</v>
      </c>
      <c r="W101" s="68">
        <f aca="true" t="shared" si="16" ref="W101:W115">SUM(N101:V101)</f>
        <v>44</v>
      </c>
      <c r="X101" s="119">
        <v>78</v>
      </c>
      <c r="Y101" s="69">
        <f t="shared" si="13"/>
        <v>91</v>
      </c>
      <c r="Z101" s="70">
        <f t="shared" si="12"/>
        <v>169</v>
      </c>
      <c r="AA101" s="71">
        <f t="shared" si="14"/>
        <v>25</v>
      </c>
    </row>
    <row r="102" spans="1:27" ht="15">
      <c r="A102" s="115">
        <v>96</v>
      </c>
      <c r="B102" s="22" t="s">
        <v>228</v>
      </c>
      <c r="C102" s="23" t="s">
        <v>229</v>
      </c>
      <c r="D102" s="14">
        <v>3</v>
      </c>
      <c r="E102" s="11">
        <v>4</v>
      </c>
      <c r="F102" s="11">
        <v>4</v>
      </c>
      <c r="G102" s="11">
        <v>7</v>
      </c>
      <c r="H102" s="11">
        <v>4</v>
      </c>
      <c r="I102" s="11">
        <v>6</v>
      </c>
      <c r="J102" s="11">
        <v>4</v>
      </c>
      <c r="K102" s="11">
        <v>3</v>
      </c>
      <c r="L102" s="11">
        <v>6</v>
      </c>
      <c r="M102" s="13">
        <f t="shared" si="15"/>
        <v>41</v>
      </c>
      <c r="N102" s="11">
        <v>5</v>
      </c>
      <c r="O102" s="11">
        <v>5</v>
      </c>
      <c r="P102" s="11">
        <v>6</v>
      </c>
      <c r="Q102" s="11">
        <v>3</v>
      </c>
      <c r="R102" s="11">
        <v>6</v>
      </c>
      <c r="S102" s="11">
        <v>7</v>
      </c>
      <c r="T102" s="11">
        <v>3</v>
      </c>
      <c r="U102" s="11">
        <v>4</v>
      </c>
      <c r="V102" s="11">
        <v>6</v>
      </c>
      <c r="W102" s="68">
        <f t="shared" si="16"/>
        <v>45</v>
      </c>
      <c r="X102" s="119">
        <v>84</v>
      </c>
      <c r="Y102" s="69">
        <f t="shared" si="13"/>
        <v>86</v>
      </c>
      <c r="Z102" s="70">
        <f aca="true" t="shared" si="17" ref="Z102:Z112">SUM(X102+Y102)</f>
        <v>170</v>
      </c>
      <c r="AA102" s="71">
        <f t="shared" si="14"/>
        <v>26</v>
      </c>
    </row>
    <row r="103" spans="1:27" ht="15">
      <c r="A103" s="115">
        <v>96</v>
      </c>
      <c r="B103" s="22" t="s">
        <v>232</v>
      </c>
      <c r="C103" s="23" t="s">
        <v>233</v>
      </c>
      <c r="D103" s="14">
        <v>5</v>
      </c>
      <c r="E103" s="11">
        <v>4</v>
      </c>
      <c r="F103" s="11">
        <v>4</v>
      </c>
      <c r="G103" s="11">
        <v>5</v>
      </c>
      <c r="H103" s="11">
        <v>4</v>
      </c>
      <c r="I103" s="11">
        <v>6</v>
      </c>
      <c r="J103" s="11">
        <v>4</v>
      </c>
      <c r="K103" s="11">
        <v>4</v>
      </c>
      <c r="L103" s="11">
        <v>4</v>
      </c>
      <c r="M103" s="13">
        <f t="shared" si="15"/>
        <v>40</v>
      </c>
      <c r="N103" s="74">
        <v>5</v>
      </c>
      <c r="O103" s="74">
        <v>6</v>
      </c>
      <c r="P103" s="74">
        <v>5</v>
      </c>
      <c r="Q103" s="74">
        <v>4</v>
      </c>
      <c r="R103" s="74">
        <v>4</v>
      </c>
      <c r="S103" s="74">
        <v>5</v>
      </c>
      <c r="T103" s="74">
        <v>3</v>
      </c>
      <c r="U103" s="74">
        <v>5</v>
      </c>
      <c r="V103" s="74">
        <v>6</v>
      </c>
      <c r="W103" s="68">
        <f t="shared" si="16"/>
        <v>43</v>
      </c>
      <c r="X103" s="119">
        <v>87</v>
      </c>
      <c r="Y103" s="69">
        <f aca="true" t="shared" si="18" ref="Y103:Y112">M103+W103</f>
        <v>83</v>
      </c>
      <c r="Z103" s="70">
        <f t="shared" si="17"/>
        <v>170</v>
      </c>
      <c r="AA103" s="71">
        <f aca="true" t="shared" si="19" ref="AA103:AA112">SUM(Z103-144)</f>
        <v>26</v>
      </c>
    </row>
    <row r="104" spans="1:27" ht="15">
      <c r="A104" s="115">
        <v>96</v>
      </c>
      <c r="B104" s="22" t="s">
        <v>86</v>
      </c>
      <c r="C104" s="23" t="s">
        <v>87</v>
      </c>
      <c r="D104" s="66">
        <v>5</v>
      </c>
      <c r="E104" s="67">
        <v>3</v>
      </c>
      <c r="F104" s="67">
        <v>4</v>
      </c>
      <c r="G104" s="67">
        <v>5</v>
      </c>
      <c r="H104" s="67">
        <v>4</v>
      </c>
      <c r="I104" s="67">
        <v>5</v>
      </c>
      <c r="J104" s="67">
        <v>7</v>
      </c>
      <c r="K104" s="67">
        <v>3</v>
      </c>
      <c r="L104" s="67">
        <v>5</v>
      </c>
      <c r="M104" s="13">
        <f t="shared" si="15"/>
        <v>41</v>
      </c>
      <c r="N104" s="67">
        <v>5</v>
      </c>
      <c r="O104" s="67">
        <v>5</v>
      </c>
      <c r="P104" s="67">
        <v>5</v>
      </c>
      <c r="Q104" s="67">
        <v>5</v>
      </c>
      <c r="R104" s="67">
        <v>5</v>
      </c>
      <c r="S104" s="67">
        <v>7</v>
      </c>
      <c r="T104" s="67">
        <v>3</v>
      </c>
      <c r="U104" s="67">
        <v>6</v>
      </c>
      <c r="V104" s="67">
        <v>4</v>
      </c>
      <c r="W104" s="68">
        <f t="shared" si="16"/>
        <v>45</v>
      </c>
      <c r="X104" s="119">
        <v>84</v>
      </c>
      <c r="Y104" s="69">
        <f t="shared" si="18"/>
        <v>86</v>
      </c>
      <c r="Z104" s="70">
        <f t="shared" si="17"/>
        <v>170</v>
      </c>
      <c r="AA104" s="71">
        <f t="shared" si="19"/>
        <v>26</v>
      </c>
    </row>
    <row r="105" spans="1:27" ht="15">
      <c r="A105" s="118">
        <v>99</v>
      </c>
      <c r="B105" s="22" t="s">
        <v>176</v>
      </c>
      <c r="C105" s="23" t="s">
        <v>177</v>
      </c>
      <c r="D105" s="66">
        <v>5</v>
      </c>
      <c r="E105" s="67">
        <v>4</v>
      </c>
      <c r="F105" s="67">
        <v>4</v>
      </c>
      <c r="G105" s="67">
        <v>6</v>
      </c>
      <c r="H105" s="67">
        <v>5</v>
      </c>
      <c r="I105" s="67">
        <v>7</v>
      </c>
      <c r="J105" s="67">
        <v>5</v>
      </c>
      <c r="K105" s="67">
        <v>4</v>
      </c>
      <c r="L105" s="67">
        <v>4</v>
      </c>
      <c r="M105" s="13">
        <f t="shared" si="15"/>
        <v>44</v>
      </c>
      <c r="N105" s="67">
        <v>5</v>
      </c>
      <c r="O105" s="67">
        <v>5</v>
      </c>
      <c r="P105" s="67">
        <v>6</v>
      </c>
      <c r="Q105" s="67">
        <v>8</v>
      </c>
      <c r="R105" s="67">
        <v>5</v>
      </c>
      <c r="S105" s="67">
        <v>6</v>
      </c>
      <c r="T105" s="67">
        <v>4</v>
      </c>
      <c r="U105" s="67">
        <v>4</v>
      </c>
      <c r="V105" s="67">
        <v>6</v>
      </c>
      <c r="W105" s="68">
        <f t="shared" si="16"/>
        <v>49</v>
      </c>
      <c r="X105" s="119">
        <v>79</v>
      </c>
      <c r="Y105" s="69">
        <f t="shared" si="18"/>
        <v>93</v>
      </c>
      <c r="Z105" s="70">
        <f t="shared" si="17"/>
        <v>172</v>
      </c>
      <c r="AA105" s="71">
        <f t="shared" si="19"/>
        <v>28</v>
      </c>
    </row>
    <row r="106" spans="1:27" ht="15">
      <c r="A106" s="115">
        <v>100</v>
      </c>
      <c r="B106" s="22" t="s">
        <v>213</v>
      </c>
      <c r="C106" s="23" t="s">
        <v>214</v>
      </c>
      <c r="D106" s="66">
        <v>5</v>
      </c>
      <c r="E106" s="67">
        <v>3</v>
      </c>
      <c r="F106" s="67">
        <v>5</v>
      </c>
      <c r="G106" s="67">
        <v>5</v>
      </c>
      <c r="H106" s="67">
        <v>6</v>
      </c>
      <c r="I106" s="67">
        <v>6</v>
      </c>
      <c r="J106" s="67">
        <v>6</v>
      </c>
      <c r="K106" s="67">
        <v>3</v>
      </c>
      <c r="L106" s="67">
        <v>6</v>
      </c>
      <c r="M106" s="13">
        <f t="shared" si="15"/>
        <v>45</v>
      </c>
      <c r="N106" s="67">
        <v>4</v>
      </c>
      <c r="O106" s="67">
        <v>5</v>
      </c>
      <c r="P106" s="67">
        <v>6</v>
      </c>
      <c r="Q106" s="67">
        <v>4</v>
      </c>
      <c r="R106" s="67">
        <v>5</v>
      </c>
      <c r="S106" s="67">
        <v>5</v>
      </c>
      <c r="T106" s="67">
        <v>3</v>
      </c>
      <c r="U106" s="67">
        <v>7</v>
      </c>
      <c r="V106" s="67">
        <v>5</v>
      </c>
      <c r="W106" s="68">
        <f t="shared" si="16"/>
        <v>44</v>
      </c>
      <c r="X106" s="119">
        <v>84</v>
      </c>
      <c r="Y106" s="69">
        <f t="shared" si="18"/>
        <v>89</v>
      </c>
      <c r="Z106" s="70">
        <f t="shared" si="17"/>
        <v>173</v>
      </c>
      <c r="AA106" s="71">
        <f t="shared" si="19"/>
        <v>29</v>
      </c>
    </row>
    <row r="107" spans="1:27" ht="15">
      <c r="A107" s="115">
        <v>100</v>
      </c>
      <c r="B107" s="22" t="s">
        <v>230</v>
      </c>
      <c r="C107" s="23" t="s">
        <v>231</v>
      </c>
      <c r="D107" s="66">
        <v>6</v>
      </c>
      <c r="E107" s="67">
        <v>4</v>
      </c>
      <c r="F107" s="67">
        <v>4</v>
      </c>
      <c r="G107" s="67">
        <v>5</v>
      </c>
      <c r="H107" s="67">
        <v>4</v>
      </c>
      <c r="I107" s="67">
        <v>7</v>
      </c>
      <c r="J107" s="67">
        <v>5</v>
      </c>
      <c r="K107" s="67">
        <v>3</v>
      </c>
      <c r="L107" s="67">
        <v>6</v>
      </c>
      <c r="M107" s="13">
        <f t="shared" si="15"/>
        <v>44</v>
      </c>
      <c r="N107" s="67">
        <v>4</v>
      </c>
      <c r="O107" s="67">
        <v>8</v>
      </c>
      <c r="P107" s="67">
        <v>5</v>
      </c>
      <c r="Q107" s="67">
        <v>4</v>
      </c>
      <c r="R107" s="67">
        <v>5</v>
      </c>
      <c r="S107" s="67">
        <v>6</v>
      </c>
      <c r="T107" s="67">
        <v>4</v>
      </c>
      <c r="U107" s="67">
        <v>4</v>
      </c>
      <c r="V107" s="67">
        <v>4</v>
      </c>
      <c r="W107" s="68">
        <f t="shared" si="16"/>
        <v>44</v>
      </c>
      <c r="X107" s="119">
        <v>85</v>
      </c>
      <c r="Y107" s="69">
        <f t="shared" si="18"/>
        <v>88</v>
      </c>
      <c r="Z107" s="70">
        <f t="shared" si="17"/>
        <v>173</v>
      </c>
      <c r="AA107" s="71">
        <f t="shared" si="19"/>
        <v>29</v>
      </c>
    </row>
    <row r="108" spans="1:27" ht="15">
      <c r="A108" s="115">
        <v>100</v>
      </c>
      <c r="B108" s="22" t="s">
        <v>185</v>
      </c>
      <c r="C108" s="23" t="s">
        <v>186</v>
      </c>
      <c r="D108" s="73">
        <v>5</v>
      </c>
      <c r="E108" s="74">
        <v>3</v>
      </c>
      <c r="F108" s="74">
        <v>3</v>
      </c>
      <c r="G108" s="74">
        <v>6</v>
      </c>
      <c r="H108" s="74">
        <v>4</v>
      </c>
      <c r="I108" s="74">
        <v>8</v>
      </c>
      <c r="J108" s="74">
        <v>4</v>
      </c>
      <c r="K108" s="74">
        <v>3</v>
      </c>
      <c r="L108" s="74">
        <v>5</v>
      </c>
      <c r="M108" s="13">
        <f t="shared" si="15"/>
        <v>41</v>
      </c>
      <c r="N108" s="67">
        <v>5</v>
      </c>
      <c r="O108" s="67">
        <v>5</v>
      </c>
      <c r="P108" s="67">
        <v>5</v>
      </c>
      <c r="Q108" s="67">
        <v>4</v>
      </c>
      <c r="R108" s="67">
        <v>5</v>
      </c>
      <c r="S108" s="67">
        <v>6</v>
      </c>
      <c r="T108" s="67">
        <v>5</v>
      </c>
      <c r="U108" s="67">
        <v>5</v>
      </c>
      <c r="V108" s="67">
        <v>5</v>
      </c>
      <c r="W108" s="68">
        <f t="shared" si="16"/>
        <v>45</v>
      </c>
      <c r="X108" s="119">
        <v>87</v>
      </c>
      <c r="Y108" s="69">
        <f t="shared" si="18"/>
        <v>86</v>
      </c>
      <c r="Z108" s="70">
        <f t="shared" si="17"/>
        <v>173</v>
      </c>
      <c r="AA108" s="71">
        <f t="shared" si="19"/>
        <v>29</v>
      </c>
    </row>
    <row r="109" spans="1:27" ht="15">
      <c r="A109" s="118">
        <v>103</v>
      </c>
      <c r="B109" s="22" t="s">
        <v>124</v>
      </c>
      <c r="C109" s="23" t="s">
        <v>125</v>
      </c>
      <c r="D109" s="66">
        <v>5</v>
      </c>
      <c r="E109" s="67">
        <v>4</v>
      </c>
      <c r="F109" s="67">
        <v>5</v>
      </c>
      <c r="G109" s="67">
        <v>6</v>
      </c>
      <c r="H109" s="67">
        <v>4</v>
      </c>
      <c r="I109" s="67">
        <v>6</v>
      </c>
      <c r="J109" s="67">
        <v>4</v>
      </c>
      <c r="K109" s="67">
        <v>4</v>
      </c>
      <c r="L109" s="67">
        <v>7</v>
      </c>
      <c r="M109" s="13">
        <f t="shared" si="15"/>
        <v>45</v>
      </c>
      <c r="N109" s="11">
        <v>5</v>
      </c>
      <c r="O109" s="11">
        <v>4</v>
      </c>
      <c r="P109" s="11">
        <v>7</v>
      </c>
      <c r="Q109" s="11">
        <v>4</v>
      </c>
      <c r="R109" s="11">
        <v>4</v>
      </c>
      <c r="S109" s="11">
        <v>6</v>
      </c>
      <c r="T109" s="11">
        <v>4</v>
      </c>
      <c r="U109" s="11">
        <v>4</v>
      </c>
      <c r="V109" s="11">
        <v>6</v>
      </c>
      <c r="W109" s="68">
        <f t="shared" si="16"/>
        <v>44</v>
      </c>
      <c r="X109" s="119">
        <v>85</v>
      </c>
      <c r="Y109" s="69">
        <f t="shared" si="18"/>
        <v>89</v>
      </c>
      <c r="Z109" s="13">
        <f t="shared" si="17"/>
        <v>174</v>
      </c>
      <c r="AA109" s="75">
        <f t="shared" si="19"/>
        <v>30</v>
      </c>
    </row>
    <row r="110" spans="1:27" ht="15">
      <c r="A110" s="118">
        <v>103</v>
      </c>
      <c r="B110" s="22" t="s">
        <v>179</v>
      </c>
      <c r="C110" s="23" t="s">
        <v>180</v>
      </c>
      <c r="D110" s="11">
        <v>5</v>
      </c>
      <c r="E110" s="11">
        <v>3</v>
      </c>
      <c r="F110" s="11">
        <v>4</v>
      </c>
      <c r="G110" s="11">
        <v>8</v>
      </c>
      <c r="H110" s="11">
        <v>3</v>
      </c>
      <c r="I110" s="11">
        <v>6</v>
      </c>
      <c r="J110" s="11">
        <v>6</v>
      </c>
      <c r="K110" s="11">
        <v>4</v>
      </c>
      <c r="L110" s="11">
        <v>5</v>
      </c>
      <c r="M110" s="13">
        <f t="shared" si="15"/>
        <v>44</v>
      </c>
      <c r="N110" s="67">
        <v>5</v>
      </c>
      <c r="O110" s="67">
        <v>6</v>
      </c>
      <c r="P110" s="67">
        <v>6</v>
      </c>
      <c r="Q110" s="67">
        <v>3</v>
      </c>
      <c r="R110" s="67">
        <v>4</v>
      </c>
      <c r="S110" s="67">
        <v>5</v>
      </c>
      <c r="T110" s="67">
        <v>4</v>
      </c>
      <c r="U110" s="67">
        <v>5</v>
      </c>
      <c r="V110" s="67">
        <v>6</v>
      </c>
      <c r="W110" s="114">
        <f t="shared" si="16"/>
        <v>44</v>
      </c>
      <c r="X110" s="119">
        <v>86</v>
      </c>
      <c r="Y110" s="13">
        <f t="shared" si="18"/>
        <v>88</v>
      </c>
      <c r="Z110" s="13">
        <f t="shared" si="17"/>
        <v>174</v>
      </c>
      <c r="AA110" s="75">
        <f t="shared" si="19"/>
        <v>30</v>
      </c>
    </row>
    <row r="111" spans="1:27" ht="15">
      <c r="A111" s="115">
        <v>105</v>
      </c>
      <c r="B111" s="28" t="s">
        <v>181</v>
      </c>
      <c r="C111" s="29" t="s">
        <v>182</v>
      </c>
      <c r="D111" s="128">
        <v>4</v>
      </c>
      <c r="E111" s="79">
        <v>5</v>
      </c>
      <c r="F111" s="79">
        <v>5</v>
      </c>
      <c r="G111" s="79">
        <v>6</v>
      </c>
      <c r="H111" s="79">
        <v>4</v>
      </c>
      <c r="I111" s="79">
        <v>6</v>
      </c>
      <c r="J111" s="79">
        <v>5</v>
      </c>
      <c r="K111" s="79">
        <v>3</v>
      </c>
      <c r="L111" s="79">
        <v>4</v>
      </c>
      <c r="M111" s="70">
        <f t="shared" si="15"/>
        <v>42</v>
      </c>
      <c r="N111" s="82">
        <v>4</v>
      </c>
      <c r="O111" s="82">
        <v>6</v>
      </c>
      <c r="P111" s="82">
        <v>6</v>
      </c>
      <c r="Q111" s="82">
        <v>6</v>
      </c>
      <c r="R111" s="82">
        <v>5</v>
      </c>
      <c r="S111" s="82">
        <v>7</v>
      </c>
      <c r="T111" s="82">
        <v>4</v>
      </c>
      <c r="U111" s="82">
        <v>6</v>
      </c>
      <c r="V111" s="82">
        <v>6</v>
      </c>
      <c r="W111" s="80">
        <f t="shared" si="16"/>
        <v>50</v>
      </c>
      <c r="X111" s="123">
        <v>86</v>
      </c>
      <c r="Y111" s="78">
        <f t="shared" si="18"/>
        <v>92</v>
      </c>
      <c r="Z111" s="70">
        <f t="shared" si="17"/>
        <v>178</v>
      </c>
      <c r="AA111" s="71">
        <f t="shared" si="19"/>
        <v>34</v>
      </c>
    </row>
    <row r="112" spans="1:27" ht="15">
      <c r="A112" s="115">
        <v>105</v>
      </c>
      <c r="B112" s="22" t="s">
        <v>183</v>
      </c>
      <c r="C112" s="23" t="s">
        <v>184</v>
      </c>
      <c r="D112" s="14">
        <v>6</v>
      </c>
      <c r="E112" s="11">
        <v>4</v>
      </c>
      <c r="F112" s="11">
        <v>4</v>
      </c>
      <c r="G112" s="11">
        <v>5</v>
      </c>
      <c r="H112" s="11">
        <v>6</v>
      </c>
      <c r="I112" s="11">
        <v>6</v>
      </c>
      <c r="J112" s="11">
        <v>5</v>
      </c>
      <c r="K112" s="11">
        <v>4</v>
      </c>
      <c r="L112" s="11">
        <v>7</v>
      </c>
      <c r="M112" s="13">
        <f t="shared" si="15"/>
        <v>47</v>
      </c>
      <c r="N112" s="11">
        <v>5</v>
      </c>
      <c r="O112" s="11">
        <v>5</v>
      </c>
      <c r="P112" s="11">
        <v>6</v>
      </c>
      <c r="Q112" s="11">
        <v>7</v>
      </c>
      <c r="R112" s="11">
        <v>5</v>
      </c>
      <c r="S112" s="11">
        <v>6</v>
      </c>
      <c r="T112" s="11">
        <v>4</v>
      </c>
      <c r="U112" s="11">
        <v>6</v>
      </c>
      <c r="V112" s="11">
        <v>4</v>
      </c>
      <c r="W112" s="68">
        <f t="shared" si="16"/>
        <v>48</v>
      </c>
      <c r="X112" s="119">
        <v>83</v>
      </c>
      <c r="Y112" s="69">
        <f t="shared" si="18"/>
        <v>95</v>
      </c>
      <c r="Z112" s="70">
        <f t="shared" si="17"/>
        <v>178</v>
      </c>
      <c r="AA112" s="71">
        <f t="shared" si="19"/>
        <v>34</v>
      </c>
    </row>
    <row r="113" spans="1:27" ht="15">
      <c r="A113" s="118"/>
      <c r="B113" s="22" t="s">
        <v>122</v>
      </c>
      <c r="C113" s="23" t="s">
        <v>123</v>
      </c>
      <c r="D113" s="14"/>
      <c r="E113" s="11"/>
      <c r="F113" s="11"/>
      <c r="G113" s="11"/>
      <c r="H113" s="11"/>
      <c r="I113" s="11"/>
      <c r="J113" s="11"/>
      <c r="K113" s="11"/>
      <c r="L113" s="11"/>
      <c r="M113" s="13">
        <f t="shared" si="15"/>
        <v>0</v>
      </c>
      <c r="N113" s="67"/>
      <c r="O113" s="67"/>
      <c r="P113" s="67"/>
      <c r="Q113" s="67"/>
      <c r="R113" s="67"/>
      <c r="S113" s="67"/>
      <c r="T113" s="67"/>
      <c r="U113" s="67"/>
      <c r="V113" s="67"/>
      <c r="W113" s="68">
        <f t="shared" si="16"/>
        <v>0</v>
      </c>
      <c r="X113" s="119">
        <v>86</v>
      </c>
      <c r="Y113" s="69" t="s">
        <v>237</v>
      </c>
      <c r="Z113" s="70" t="s">
        <v>237</v>
      </c>
      <c r="AA113" s="71" t="s">
        <v>237</v>
      </c>
    </row>
    <row r="114" spans="1:27" ht="15">
      <c r="A114" s="115"/>
      <c r="B114" s="22" t="s">
        <v>172</v>
      </c>
      <c r="C114" s="23" t="s">
        <v>173</v>
      </c>
      <c r="D114" s="73"/>
      <c r="E114" s="74"/>
      <c r="F114" s="74"/>
      <c r="G114" s="74"/>
      <c r="H114" s="74"/>
      <c r="I114" s="74"/>
      <c r="J114" s="74"/>
      <c r="K114" s="74"/>
      <c r="L114" s="74"/>
      <c r="M114" s="13">
        <f t="shared" si="15"/>
        <v>0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68">
        <f t="shared" si="16"/>
        <v>0</v>
      </c>
      <c r="X114" s="119">
        <v>84</v>
      </c>
      <c r="Y114" s="69" t="s">
        <v>237</v>
      </c>
      <c r="Z114" s="70" t="s">
        <v>237</v>
      </c>
      <c r="AA114" s="71" t="s">
        <v>237</v>
      </c>
    </row>
    <row r="115" spans="1:27" ht="15">
      <c r="A115" s="118"/>
      <c r="B115" s="22" t="s">
        <v>156</v>
      </c>
      <c r="C115" s="23" t="s">
        <v>157</v>
      </c>
      <c r="D115" s="14"/>
      <c r="E115" s="11"/>
      <c r="F115" s="11"/>
      <c r="G115" s="11"/>
      <c r="H115" s="11"/>
      <c r="I115" s="11"/>
      <c r="J115" s="11"/>
      <c r="K115" s="11"/>
      <c r="L115" s="11"/>
      <c r="M115" s="13">
        <f t="shared" si="15"/>
        <v>0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68">
        <f t="shared" si="16"/>
        <v>0</v>
      </c>
      <c r="X115" s="119">
        <v>86</v>
      </c>
      <c r="Y115" s="69" t="s">
        <v>237</v>
      </c>
      <c r="Z115" s="70" t="s">
        <v>237</v>
      </c>
      <c r="AA115" s="71" t="s">
        <v>237</v>
      </c>
    </row>
    <row r="116" spans="22:27" ht="15.75">
      <c r="V116" s="17"/>
      <c r="W116" s="18"/>
      <c r="X116" s="1"/>
      <c r="Y116"/>
      <c r="Z116"/>
      <c r="AA116"/>
    </row>
    <row r="117" spans="22:27" ht="15.75">
      <c r="V117" s="17"/>
      <c r="W117" s="18"/>
      <c r="X117" s="1"/>
      <c r="Y117"/>
      <c r="Z117"/>
      <c r="AA117"/>
    </row>
    <row r="118" spans="22:27" ht="15.75">
      <c r="V118" s="17"/>
      <c r="W118" s="18"/>
      <c r="X118" s="1"/>
      <c r="Y118"/>
      <c r="Z118"/>
      <c r="AA118"/>
    </row>
    <row r="119" spans="22:27" ht="15.75">
      <c r="V119" s="17"/>
      <c r="W119" s="18"/>
      <c r="X119" s="1"/>
      <c r="Y119"/>
      <c r="Z119"/>
      <c r="AA119"/>
    </row>
    <row r="120" spans="22:27" ht="15.75">
      <c r="V120" s="17"/>
      <c r="W120" s="18"/>
      <c r="X120" s="1"/>
      <c r="Y120"/>
      <c r="Z120"/>
      <c r="AA120"/>
    </row>
    <row r="121" spans="22:27" ht="15.75">
      <c r="V121" s="17"/>
      <c r="W121" s="18"/>
      <c r="X121" s="1"/>
      <c r="Y121"/>
      <c r="Z121"/>
      <c r="AA121"/>
    </row>
    <row r="122" spans="22:27" ht="15.75">
      <c r="V122" s="17"/>
      <c r="W122" s="18"/>
      <c r="X122" s="1"/>
      <c r="Y122"/>
      <c r="Z122"/>
      <c r="AA122"/>
    </row>
    <row r="123" spans="22:27" ht="15.75">
      <c r="V123" s="17"/>
      <c r="W123" s="18"/>
      <c r="X123" s="1"/>
      <c r="Y123"/>
      <c r="Z123"/>
      <c r="AA123"/>
    </row>
    <row r="124" spans="22:27" ht="15.75">
      <c r="V124" s="17"/>
      <c r="W124" s="18"/>
      <c r="X124" s="1"/>
      <c r="Y124"/>
      <c r="Z124"/>
      <c r="AA124"/>
    </row>
    <row r="125" spans="22:27" ht="15.75">
      <c r="V125" s="17"/>
      <c r="W125" s="18"/>
      <c r="X125" s="1"/>
      <c r="Y125"/>
      <c r="Z125"/>
      <c r="AA125"/>
    </row>
    <row r="126" spans="22:27" ht="15.75">
      <c r="V126" s="17"/>
      <c r="W126" s="18"/>
      <c r="X126" s="1"/>
      <c r="Y126"/>
      <c r="Z126"/>
      <c r="AA126"/>
    </row>
    <row r="127" spans="22:27" ht="15.75">
      <c r="V127" s="17"/>
      <c r="W127" s="18"/>
      <c r="X127" s="1"/>
      <c r="Y127"/>
      <c r="Z127"/>
      <c r="AA127"/>
    </row>
    <row r="128" spans="22:27" ht="15.75">
      <c r="V128" s="17"/>
      <c r="W128" s="18"/>
      <c r="X128" s="1"/>
      <c r="Y128"/>
      <c r="Z128"/>
      <c r="AA128"/>
    </row>
    <row r="129" spans="22:27" ht="15.75">
      <c r="V129" s="17"/>
      <c r="W129" s="18"/>
      <c r="X129" s="1"/>
      <c r="Y129"/>
      <c r="Z129"/>
      <c r="AA129"/>
    </row>
    <row r="130" spans="22:27" ht="15.75">
      <c r="V130" s="17"/>
      <c r="W130" s="18"/>
      <c r="X130" s="1"/>
      <c r="Y130"/>
      <c r="Z130"/>
      <c r="AA130"/>
    </row>
    <row r="131" spans="22:27" ht="15.75">
      <c r="V131" s="17"/>
      <c r="W131" s="18"/>
      <c r="X131" s="1"/>
      <c r="Y131"/>
      <c r="Z131"/>
      <c r="AA131"/>
    </row>
    <row r="132" spans="22:27" ht="15.75">
      <c r="V132" s="17"/>
      <c r="W132" s="18"/>
      <c r="X132" s="1"/>
      <c r="Y132"/>
      <c r="Z132"/>
      <c r="AA132"/>
    </row>
    <row r="133" spans="22:27" ht="15.75">
      <c r="V133" s="17"/>
      <c r="W133" s="18"/>
      <c r="X133" s="1"/>
      <c r="Y133"/>
      <c r="Z133"/>
      <c r="AA133"/>
    </row>
    <row r="134" spans="22:27" ht="15.75">
      <c r="V134" s="17"/>
      <c r="W134" s="18"/>
      <c r="X134" s="1"/>
      <c r="Y134"/>
      <c r="Z134"/>
      <c r="AA134"/>
    </row>
    <row r="135" spans="22:27" ht="15.75">
      <c r="V135" s="17"/>
      <c r="W135" s="18"/>
      <c r="X135" s="1"/>
      <c r="Y135"/>
      <c r="Z135"/>
      <c r="AA135"/>
    </row>
    <row r="136" spans="22:27" ht="15.75">
      <c r="V136" s="17"/>
      <c r="W136" s="18"/>
      <c r="X136" s="1"/>
      <c r="Y136"/>
      <c r="Z136"/>
      <c r="AA136"/>
    </row>
    <row r="137" spans="22:27" ht="15.75">
      <c r="V137" s="17"/>
      <c r="W137" s="18"/>
      <c r="X137" s="1"/>
      <c r="Y137"/>
      <c r="Z137"/>
      <c r="AA137"/>
    </row>
    <row r="138" spans="22:27" ht="15.75">
      <c r="V138" s="17"/>
      <c r="W138" s="18"/>
      <c r="X138" s="1"/>
      <c r="Y138"/>
      <c r="Z138"/>
      <c r="AA138"/>
    </row>
    <row r="139" spans="22:27" ht="15.75">
      <c r="V139" s="17"/>
      <c r="W139" s="18"/>
      <c r="X139" s="1"/>
      <c r="Y139"/>
      <c r="Z139"/>
      <c r="AA139"/>
    </row>
    <row r="140" spans="22:27" ht="15.75">
      <c r="V140" s="17"/>
      <c r="W140" s="18"/>
      <c r="X140" s="1"/>
      <c r="Y140"/>
      <c r="Z140"/>
      <c r="AA140"/>
    </row>
    <row r="141" spans="22:27" ht="15.75">
      <c r="V141" s="17"/>
      <c r="W141" s="18"/>
      <c r="X141" s="1"/>
      <c r="Y141"/>
      <c r="Z141"/>
      <c r="AA141"/>
    </row>
    <row r="142" spans="22:27" ht="15.75">
      <c r="V142" s="17"/>
      <c r="W142" s="18"/>
      <c r="X142" s="1"/>
      <c r="Y142"/>
      <c r="Z142"/>
      <c r="AA142"/>
    </row>
    <row r="143" spans="22:27" ht="15.75">
      <c r="V143" s="17"/>
      <c r="W143" s="18"/>
      <c r="X143" s="1"/>
      <c r="Y143"/>
      <c r="Z143"/>
      <c r="AA143"/>
    </row>
    <row r="144" spans="22:27" ht="15.75">
      <c r="V144" s="17"/>
      <c r="W144" s="18"/>
      <c r="X144" s="1"/>
      <c r="Y144"/>
      <c r="Z144"/>
      <c r="AA144"/>
    </row>
    <row r="145" spans="22:27" ht="15.75">
      <c r="V145" s="17"/>
      <c r="W145" s="18"/>
      <c r="X145" s="1"/>
      <c r="Y145"/>
      <c r="Z145"/>
      <c r="AA145"/>
    </row>
    <row r="146" spans="22:27" ht="15.75">
      <c r="V146" s="17"/>
      <c r="W146" s="18"/>
      <c r="X146" s="1"/>
      <c r="Y146"/>
      <c r="Z146"/>
      <c r="AA146"/>
    </row>
    <row r="147" spans="22:27" ht="15.75">
      <c r="V147" s="17"/>
      <c r="W147" s="18"/>
      <c r="X147" s="1"/>
      <c r="Y147"/>
      <c r="Z147"/>
      <c r="AA147"/>
    </row>
    <row r="148" spans="22:27" ht="15.75">
      <c r="V148" s="17"/>
      <c r="W148" s="18"/>
      <c r="X148" s="1"/>
      <c r="Y148"/>
      <c r="Z148"/>
      <c r="AA148"/>
    </row>
    <row r="149" spans="22:27" ht="15.75">
      <c r="V149" s="17"/>
      <c r="W149" s="18"/>
      <c r="X149" s="1"/>
      <c r="Y149"/>
      <c r="Z149"/>
      <c r="AA149"/>
    </row>
    <row r="150" spans="22:27" ht="15.75">
      <c r="V150" s="17"/>
      <c r="W150" s="18"/>
      <c r="X150" s="1"/>
      <c r="Y150"/>
      <c r="Z150"/>
      <c r="AA150"/>
    </row>
    <row r="151" spans="22:27" ht="15.75">
      <c r="V151" s="17"/>
      <c r="W151" s="18"/>
      <c r="X151" s="1"/>
      <c r="Y151"/>
      <c r="Z151"/>
      <c r="AA151"/>
    </row>
    <row r="152" spans="22:27" ht="15.75">
      <c r="V152" s="17"/>
      <c r="W152" s="18"/>
      <c r="X152" s="1"/>
      <c r="Y152"/>
      <c r="Z152"/>
      <c r="AA152"/>
    </row>
    <row r="153" spans="22:27" ht="15.75">
      <c r="V153" s="17"/>
      <c r="W153" s="18"/>
      <c r="X153" s="1"/>
      <c r="Y153"/>
      <c r="Z153"/>
      <c r="AA153"/>
    </row>
    <row r="154" spans="22:27" ht="15.75">
      <c r="V154" s="17"/>
      <c r="W154" s="18"/>
      <c r="X154" s="1"/>
      <c r="Y154"/>
      <c r="Z154"/>
      <c r="AA154"/>
    </row>
    <row r="155" spans="22:27" ht="15.75">
      <c r="V155" s="17"/>
      <c r="W155" s="18"/>
      <c r="X155" s="1"/>
      <c r="Y155"/>
      <c r="Z155"/>
      <c r="AA155"/>
    </row>
    <row r="156" spans="22:27" ht="15.75">
      <c r="V156" s="17"/>
      <c r="W156" s="18"/>
      <c r="X156" s="1"/>
      <c r="Y156"/>
      <c r="Z156"/>
      <c r="AA156"/>
    </row>
    <row r="157" spans="22:27" ht="15.75">
      <c r="V157" s="17"/>
      <c r="W157" s="18"/>
      <c r="X157" s="1"/>
      <c r="Y157"/>
      <c r="Z157"/>
      <c r="AA157"/>
    </row>
    <row r="158" spans="22:27" ht="15.75">
      <c r="V158" s="17"/>
      <c r="W158" s="18"/>
      <c r="X158" s="1"/>
      <c r="Y158"/>
      <c r="Z158"/>
      <c r="AA158"/>
    </row>
    <row r="159" spans="22:27" ht="15.75">
      <c r="V159" s="17"/>
      <c r="W159" s="18"/>
      <c r="X159" s="1"/>
      <c r="Y159"/>
      <c r="Z159"/>
      <c r="AA159"/>
    </row>
    <row r="160" spans="22:27" ht="15.75">
      <c r="V160" s="17"/>
      <c r="W160" s="18"/>
      <c r="X160" s="1"/>
      <c r="Y160"/>
      <c r="Z160"/>
      <c r="AA160"/>
    </row>
    <row r="161" spans="22:27" ht="15.75">
      <c r="V161" s="17"/>
      <c r="W161" s="18"/>
      <c r="X161" s="1"/>
      <c r="Y161"/>
      <c r="Z161"/>
      <c r="AA161"/>
    </row>
    <row r="162" spans="22:27" ht="15.75">
      <c r="V162" s="17"/>
      <c r="W162" s="18"/>
      <c r="X162" s="1"/>
      <c r="Y162"/>
      <c r="Z162"/>
      <c r="AA162"/>
    </row>
    <row r="163" spans="22:27" ht="15.75">
      <c r="V163" s="17"/>
      <c r="W163" s="18"/>
      <c r="X163" s="1"/>
      <c r="Y163"/>
      <c r="Z163"/>
      <c r="AA163"/>
    </row>
    <row r="164" spans="22:27" ht="15.75">
      <c r="V164" s="17"/>
      <c r="W164" s="18"/>
      <c r="X164" s="1"/>
      <c r="Y164"/>
      <c r="Z164"/>
      <c r="AA164"/>
    </row>
    <row r="165" spans="22:27" ht="15.75">
      <c r="V165" s="17"/>
      <c r="W165" s="18"/>
      <c r="X165" s="1"/>
      <c r="Y165"/>
      <c r="Z165"/>
      <c r="AA165"/>
    </row>
    <row r="166" spans="22:27" ht="15.75">
      <c r="V166" s="17"/>
      <c r="W166" s="18"/>
      <c r="X166" s="1"/>
      <c r="Y166"/>
      <c r="Z166"/>
      <c r="AA166"/>
    </row>
    <row r="167" spans="22:27" ht="15.75">
      <c r="V167" s="17"/>
      <c r="W167" s="18"/>
      <c r="X167" s="1"/>
      <c r="Y167"/>
      <c r="Z167"/>
      <c r="AA167"/>
    </row>
    <row r="168" spans="22:27" ht="15.75">
      <c r="V168" s="17"/>
      <c r="W168" s="18"/>
      <c r="X168" s="1"/>
      <c r="Y168"/>
      <c r="Z168"/>
      <c r="AA168"/>
    </row>
    <row r="169" spans="22:27" ht="15.75">
      <c r="V169" s="17"/>
      <c r="W169" s="18"/>
      <c r="X169" s="1"/>
      <c r="Y169"/>
      <c r="Z169"/>
      <c r="AA169"/>
    </row>
    <row r="170" spans="22:27" ht="15.75">
      <c r="V170" s="17"/>
      <c r="W170" s="18"/>
      <c r="X170" s="1"/>
      <c r="Y170"/>
      <c r="Z170"/>
      <c r="AA170"/>
    </row>
    <row r="171" spans="22:27" ht="15.75">
      <c r="V171" s="17"/>
      <c r="W171" s="18"/>
      <c r="X171" s="1"/>
      <c r="Y171"/>
      <c r="Z171"/>
      <c r="AA171"/>
    </row>
    <row r="172" spans="22:27" ht="15.75">
      <c r="V172" s="17"/>
      <c r="W172" s="18"/>
      <c r="X172" s="1"/>
      <c r="Y172"/>
      <c r="Z172"/>
      <c r="AA172"/>
    </row>
    <row r="173" spans="22:27" ht="15.75">
      <c r="V173" s="17"/>
      <c r="W173" s="18"/>
      <c r="X173" s="1"/>
      <c r="Y173"/>
      <c r="Z173"/>
      <c r="AA173"/>
    </row>
    <row r="174" spans="22:27" ht="15.75">
      <c r="V174" s="17"/>
      <c r="W174" s="18"/>
      <c r="X174" s="1"/>
      <c r="Y174"/>
      <c r="Z174"/>
      <c r="AA174"/>
    </row>
    <row r="175" spans="22:27" ht="15.75">
      <c r="V175" s="17"/>
      <c r="W175" s="18"/>
      <c r="X175" s="1"/>
      <c r="Y175"/>
      <c r="Z175"/>
      <c r="AA175"/>
    </row>
    <row r="176" spans="22:27" ht="15.75">
      <c r="V176" s="17"/>
      <c r="W176" s="18"/>
      <c r="X176" s="1"/>
      <c r="Y176"/>
      <c r="Z176"/>
      <c r="AA176"/>
    </row>
    <row r="177" spans="22:27" ht="15.75">
      <c r="V177" s="17"/>
      <c r="W177" s="18"/>
      <c r="X177" s="1"/>
      <c r="Y177"/>
      <c r="Z177"/>
      <c r="AA177"/>
    </row>
    <row r="178" spans="22:27" ht="15.75">
      <c r="V178" s="17"/>
      <c r="W178" s="18"/>
      <c r="X178" s="1"/>
      <c r="Y178"/>
      <c r="Z178"/>
      <c r="AA178"/>
    </row>
    <row r="179" spans="22:27" ht="15.75">
      <c r="V179" s="17"/>
      <c r="W179" s="18"/>
      <c r="X179" s="1"/>
      <c r="Y179"/>
      <c r="Z179"/>
      <c r="AA179"/>
    </row>
    <row r="180" spans="22:27" ht="15.75">
      <c r="V180" s="17"/>
      <c r="W180" s="18"/>
      <c r="X180" s="1"/>
      <c r="Y180"/>
      <c r="Z180"/>
      <c r="AA180"/>
    </row>
    <row r="181" spans="22:27" ht="15.75">
      <c r="V181" s="17"/>
      <c r="W181" s="18"/>
      <c r="X181" s="1"/>
      <c r="Y181"/>
      <c r="Z181"/>
      <c r="AA181"/>
    </row>
    <row r="182" spans="22:27" ht="15.75">
      <c r="V182" s="17"/>
      <c r="W182" s="18"/>
      <c r="X182" s="1"/>
      <c r="Y182"/>
      <c r="Z182"/>
      <c r="AA182"/>
    </row>
    <row r="183" spans="22:27" ht="15.75">
      <c r="V183" s="17"/>
      <c r="W183" s="18"/>
      <c r="X183" s="1"/>
      <c r="Y183"/>
      <c r="Z183"/>
      <c r="AA183"/>
    </row>
    <row r="184" spans="22:27" ht="15.75">
      <c r="V184" s="17"/>
      <c r="W184" s="18"/>
      <c r="X184" s="1"/>
      <c r="Y184"/>
      <c r="Z184"/>
      <c r="AA184"/>
    </row>
    <row r="185" spans="22:27" ht="15.75">
      <c r="V185" s="17"/>
      <c r="W185" s="18"/>
      <c r="X185" s="1"/>
      <c r="Y185"/>
      <c r="Z185"/>
      <c r="AA185"/>
    </row>
    <row r="186" spans="22:27" ht="15.75">
      <c r="V186" s="17"/>
      <c r="W186" s="18"/>
      <c r="X186" s="1"/>
      <c r="Y186"/>
      <c r="Z186"/>
      <c r="AA186"/>
    </row>
    <row r="187" spans="22:27" ht="15.75">
      <c r="V187" s="17"/>
      <c r="W187" s="18"/>
      <c r="X187" s="1"/>
      <c r="Y187"/>
      <c r="Z187"/>
      <c r="AA187"/>
    </row>
    <row r="188" spans="22:27" ht="15.75">
      <c r="V188" s="17"/>
      <c r="W188" s="18"/>
      <c r="X188" s="1"/>
      <c r="Y188"/>
      <c r="Z188"/>
      <c r="AA188"/>
    </row>
    <row r="189" spans="22:27" ht="15.75">
      <c r="V189" s="17"/>
      <c r="W189" s="18"/>
      <c r="X189" s="1"/>
      <c r="Y189"/>
      <c r="Z189"/>
      <c r="AA189"/>
    </row>
    <row r="190" spans="22:27" ht="15.75">
      <c r="V190" s="17"/>
      <c r="W190" s="18"/>
      <c r="X190" s="1"/>
      <c r="Y190"/>
      <c r="Z190"/>
      <c r="AA190"/>
    </row>
    <row r="191" spans="22:27" ht="15.75">
      <c r="V191" s="17"/>
      <c r="W191" s="18"/>
      <c r="X191" s="1"/>
      <c r="Y191"/>
      <c r="Z191"/>
      <c r="AA191"/>
    </row>
  </sheetData>
  <mergeCells count="9">
    <mergeCell ref="A4:A6"/>
    <mergeCell ref="AA4:AA6"/>
    <mergeCell ref="B4:C4"/>
    <mergeCell ref="B5:C5"/>
    <mergeCell ref="B6:C6"/>
    <mergeCell ref="M3:AA3"/>
    <mergeCell ref="A2:AA2"/>
    <mergeCell ref="A1:AA1"/>
    <mergeCell ref="A3:L3"/>
  </mergeCells>
  <printOptions/>
  <pageMargins left="0.3" right="0.2" top="0.25" bottom="0.14" header="0.2" footer="0.2"/>
  <pageSetup orientation="landscape" paperSize="9" r:id="rId2"/>
  <rowBreaks count="1" manualBreakCount="1">
    <brk id="72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2"/>
  <sheetViews>
    <sheetView workbookViewId="0" topLeftCell="A71">
      <selection activeCell="AB7" sqref="AB7:AB72"/>
    </sheetView>
  </sheetViews>
  <sheetFormatPr defaultColWidth="9.00390625" defaultRowHeight="14.25"/>
  <cols>
    <col min="1" max="1" width="4.75390625" style="12" customWidth="1"/>
    <col min="2" max="2" width="5.25390625" style="12" customWidth="1"/>
    <col min="3" max="3" width="16.50390625" style="12" customWidth="1"/>
    <col min="4" max="12" width="3.50390625" style="12" customWidth="1"/>
    <col min="13" max="13" width="4.50390625" style="12" customWidth="1"/>
    <col min="14" max="22" width="3.50390625" style="12" customWidth="1"/>
    <col min="23" max="26" width="4.625" style="12" customWidth="1"/>
    <col min="27" max="27" width="5.50390625" style="12" customWidth="1"/>
    <col min="28" max="28" width="4.75390625" style="16" customWidth="1"/>
  </cols>
  <sheetData>
    <row r="1" spans="1:28" s="8" customFormat="1" ht="18.75" customHeight="1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s="8" customFormat="1" ht="18.7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s="9" customFormat="1" ht="14.25">
      <c r="A3" s="136" t="s">
        <v>236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6">
        <v>39375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4" spans="1:28" ht="15">
      <c r="A4" s="143" t="s">
        <v>7</v>
      </c>
      <c r="B4" s="138" t="s">
        <v>8</v>
      </c>
      <c r="C4" s="139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33" t="s">
        <v>0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62" t="s">
        <v>1</v>
      </c>
      <c r="X4" s="34" t="s">
        <v>4</v>
      </c>
      <c r="Y4" s="34" t="s">
        <v>5</v>
      </c>
      <c r="Z4" s="34" t="s">
        <v>6</v>
      </c>
      <c r="AA4" s="35" t="s">
        <v>2</v>
      </c>
      <c r="AB4" s="149" t="s">
        <v>3</v>
      </c>
    </row>
    <row r="5" spans="1:28" ht="14.25">
      <c r="A5" s="144"/>
      <c r="B5" s="138" t="s">
        <v>9</v>
      </c>
      <c r="C5" s="139"/>
      <c r="D5" s="49">
        <v>399</v>
      </c>
      <c r="E5" s="49">
        <v>181</v>
      </c>
      <c r="F5" s="49">
        <v>412</v>
      </c>
      <c r="G5" s="49">
        <v>525</v>
      </c>
      <c r="H5" s="49">
        <v>429</v>
      </c>
      <c r="I5" s="49">
        <v>540</v>
      </c>
      <c r="J5" s="49">
        <v>426</v>
      </c>
      <c r="K5" s="49">
        <v>166</v>
      </c>
      <c r="L5" s="49">
        <v>423</v>
      </c>
      <c r="M5" s="33">
        <f>SUM(D5:L5)</f>
        <v>3501</v>
      </c>
      <c r="N5" s="49">
        <v>410</v>
      </c>
      <c r="O5" s="49">
        <v>411</v>
      </c>
      <c r="P5" s="49">
        <v>560</v>
      </c>
      <c r="Q5" s="49">
        <v>219</v>
      </c>
      <c r="R5" s="49">
        <v>405</v>
      </c>
      <c r="S5" s="49">
        <v>569</v>
      </c>
      <c r="T5" s="49">
        <v>177</v>
      </c>
      <c r="U5" s="49">
        <v>396</v>
      </c>
      <c r="V5" s="49">
        <v>421</v>
      </c>
      <c r="W5" s="33">
        <f>SUM(N5:V5)</f>
        <v>3568</v>
      </c>
      <c r="X5" s="33">
        <f>M5+W5</f>
        <v>7069</v>
      </c>
      <c r="Y5" s="43">
        <v>7069</v>
      </c>
      <c r="Z5" s="43">
        <v>7069</v>
      </c>
      <c r="AA5" s="43">
        <v>7069</v>
      </c>
      <c r="AB5" s="150"/>
    </row>
    <row r="6" spans="1:28" ht="14.25">
      <c r="A6" s="145"/>
      <c r="B6" s="140" t="s">
        <v>10</v>
      </c>
      <c r="C6" s="141"/>
      <c r="D6" s="33">
        <v>4</v>
      </c>
      <c r="E6" s="33">
        <v>3</v>
      </c>
      <c r="F6" s="33">
        <v>4</v>
      </c>
      <c r="G6" s="33">
        <v>5</v>
      </c>
      <c r="H6" s="33">
        <v>4</v>
      </c>
      <c r="I6" s="33">
        <v>5</v>
      </c>
      <c r="J6" s="33">
        <v>4</v>
      </c>
      <c r="K6" s="33">
        <v>3</v>
      </c>
      <c r="L6" s="33">
        <v>4</v>
      </c>
      <c r="M6" s="33">
        <f>SUM(D6:L6)</f>
        <v>36</v>
      </c>
      <c r="N6" s="33">
        <v>4</v>
      </c>
      <c r="O6" s="33">
        <v>4</v>
      </c>
      <c r="P6" s="33">
        <v>5</v>
      </c>
      <c r="Q6" s="33">
        <v>3</v>
      </c>
      <c r="R6" s="33">
        <v>4</v>
      </c>
      <c r="S6" s="33">
        <v>5</v>
      </c>
      <c r="T6" s="33">
        <v>3</v>
      </c>
      <c r="U6" s="33">
        <v>4</v>
      </c>
      <c r="V6" s="33">
        <v>4</v>
      </c>
      <c r="W6" s="33">
        <f>SUM(N6:V6)</f>
        <v>36</v>
      </c>
      <c r="X6" s="33">
        <f>M6+W6</f>
        <v>72</v>
      </c>
      <c r="Y6" s="43">
        <f>SUM(X6)</f>
        <v>72</v>
      </c>
      <c r="Z6" s="35">
        <f aca="true" t="shared" si="0" ref="Z6:Z37">SUM(M6+W6)</f>
        <v>72</v>
      </c>
      <c r="AA6" s="35">
        <f aca="true" t="shared" si="1" ref="AA6:AA37">SUM(X6+Y6+Z6)</f>
        <v>216</v>
      </c>
      <c r="AB6" s="151"/>
    </row>
    <row r="7" spans="1:28" ht="15">
      <c r="A7" s="63">
        <v>1</v>
      </c>
      <c r="B7" s="20"/>
      <c r="C7" s="21"/>
      <c r="D7" s="38"/>
      <c r="E7" s="39"/>
      <c r="F7" s="39"/>
      <c r="G7" s="39"/>
      <c r="H7" s="39"/>
      <c r="I7" s="39"/>
      <c r="J7" s="39"/>
      <c r="K7" s="39"/>
      <c r="L7" s="39"/>
      <c r="M7" s="35">
        <f aca="true" t="shared" si="2" ref="M7:M36">SUM(D7:L7)</f>
        <v>0</v>
      </c>
      <c r="N7" s="39"/>
      <c r="O7" s="39"/>
      <c r="P7" s="39"/>
      <c r="Q7" s="39"/>
      <c r="R7" s="39"/>
      <c r="S7" s="39"/>
      <c r="T7" s="39"/>
      <c r="U7" s="39"/>
      <c r="V7" s="39"/>
      <c r="W7" s="62">
        <f aca="true" t="shared" si="3" ref="W7:W36">SUM(N7:V7)</f>
        <v>0</v>
      </c>
      <c r="X7" s="59"/>
      <c r="Y7" s="59"/>
      <c r="Z7" s="44">
        <f t="shared" si="0"/>
        <v>0</v>
      </c>
      <c r="AA7" s="33">
        <f t="shared" si="1"/>
        <v>0</v>
      </c>
      <c r="AB7" s="64">
        <f>SUM(AA7-216)</f>
        <v>-216</v>
      </c>
    </row>
    <row r="8" spans="1:28" ht="15">
      <c r="A8" s="63">
        <v>2</v>
      </c>
      <c r="B8" s="22"/>
      <c r="C8" s="23"/>
      <c r="D8" s="38"/>
      <c r="E8" s="39"/>
      <c r="F8" s="39"/>
      <c r="G8" s="39"/>
      <c r="H8" s="39"/>
      <c r="I8" s="39"/>
      <c r="J8" s="39"/>
      <c r="K8" s="39"/>
      <c r="L8" s="39"/>
      <c r="M8" s="35">
        <f t="shared" si="2"/>
        <v>0</v>
      </c>
      <c r="N8" s="39"/>
      <c r="O8" s="39"/>
      <c r="P8" s="39"/>
      <c r="Q8" s="39"/>
      <c r="R8" s="39"/>
      <c r="S8" s="39"/>
      <c r="T8" s="39"/>
      <c r="U8" s="39"/>
      <c r="V8" s="39"/>
      <c r="W8" s="62">
        <f t="shared" si="3"/>
        <v>0</v>
      </c>
      <c r="X8" s="59"/>
      <c r="Y8" s="59"/>
      <c r="Z8" s="44">
        <f t="shared" si="0"/>
        <v>0</v>
      </c>
      <c r="AA8" s="33">
        <f t="shared" si="1"/>
        <v>0</v>
      </c>
      <c r="AB8" s="64">
        <f aca="true" t="shared" si="4" ref="AB8:AB71">SUM(AA8-216)</f>
        <v>-216</v>
      </c>
    </row>
    <row r="9" spans="1:28" ht="15">
      <c r="A9" s="63">
        <v>3</v>
      </c>
      <c r="B9" s="26"/>
      <c r="C9" s="27"/>
      <c r="D9" s="38"/>
      <c r="E9" s="39"/>
      <c r="F9" s="39"/>
      <c r="G9" s="39"/>
      <c r="H9" s="39"/>
      <c r="I9" s="39"/>
      <c r="J9" s="39"/>
      <c r="K9" s="39"/>
      <c r="L9" s="39"/>
      <c r="M9" s="35">
        <f t="shared" si="2"/>
        <v>0</v>
      </c>
      <c r="N9" s="39"/>
      <c r="O9" s="39"/>
      <c r="P9" s="39"/>
      <c r="Q9" s="39"/>
      <c r="R9" s="39"/>
      <c r="S9" s="39"/>
      <c r="T9" s="39"/>
      <c r="U9" s="39"/>
      <c r="V9" s="39"/>
      <c r="W9" s="62">
        <f t="shared" si="3"/>
        <v>0</v>
      </c>
      <c r="X9" s="59"/>
      <c r="Y9" s="59"/>
      <c r="Z9" s="44">
        <f t="shared" si="0"/>
        <v>0</v>
      </c>
      <c r="AA9" s="33">
        <f t="shared" si="1"/>
        <v>0</v>
      </c>
      <c r="AB9" s="64">
        <f t="shared" si="4"/>
        <v>-216</v>
      </c>
    </row>
    <row r="10" spans="1:28" ht="15">
      <c r="A10" s="63">
        <v>3</v>
      </c>
      <c r="B10" s="24"/>
      <c r="C10" s="25"/>
      <c r="D10" s="92"/>
      <c r="E10" s="91"/>
      <c r="F10" s="91"/>
      <c r="G10" s="91"/>
      <c r="H10" s="91"/>
      <c r="I10" s="91"/>
      <c r="J10" s="91"/>
      <c r="K10" s="91"/>
      <c r="L10" s="91"/>
      <c r="M10" s="35">
        <f t="shared" si="2"/>
        <v>0</v>
      </c>
      <c r="N10" s="91"/>
      <c r="O10" s="91"/>
      <c r="P10" s="91"/>
      <c r="Q10" s="91"/>
      <c r="R10" s="91"/>
      <c r="S10" s="91"/>
      <c r="T10" s="91"/>
      <c r="U10" s="91"/>
      <c r="V10" s="91"/>
      <c r="W10" s="62">
        <f t="shared" si="3"/>
        <v>0</v>
      </c>
      <c r="X10" s="59"/>
      <c r="Y10" s="59"/>
      <c r="Z10" s="44">
        <f t="shared" si="0"/>
        <v>0</v>
      </c>
      <c r="AA10" s="33">
        <f t="shared" si="1"/>
        <v>0</v>
      </c>
      <c r="AB10" s="64">
        <f t="shared" si="4"/>
        <v>-216</v>
      </c>
    </row>
    <row r="11" spans="1:28" ht="15">
      <c r="A11" s="63">
        <v>5</v>
      </c>
      <c r="B11" s="22"/>
      <c r="C11" s="23"/>
      <c r="D11" s="38"/>
      <c r="E11" s="39"/>
      <c r="F11" s="39"/>
      <c r="G11" s="39"/>
      <c r="H11" s="39"/>
      <c r="I11" s="39"/>
      <c r="J11" s="39"/>
      <c r="K11" s="39"/>
      <c r="L11" s="39"/>
      <c r="M11" s="35">
        <f t="shared" si="2"/>
        <v>0</v>
      </c>
      <c r="N11" s="39"/>
      <c r="O11" s="39"/>
      <c r="P11" s="39"/>
      <c r="Q11" s="39"/>
      <c r="R11" s="39"/>
      <c r="S11" s="39"/>
      <c r="T11" s="39"/>
      <c r="U11" s="39"/>
      <c r="V11" s="39"/>
      <c r="W11" s="62">
        <f t="shared" si="3"/>
        <v>0</v>
      </c>
      <c r="X11" s="59"/>
      <c r="Y11" s="59"/>
      <c r="Z11" s="44">
        <f t="shared" si="0"/>
        <v>0</v>
      </c>
      <c r="AA11" s="33">
        <f t="shared" si="1"/>
        <v>0</v>
      </c>
      <c r="AB11" s="64">
        <f t="shared" si="4"/>
        <v>-216</v>
      </c>
    </row>
    <row r="12" spans="1:28" ht="15">
      <c r="A12" s="63">
        <v>5</v>
      </c>
      <c r="B12" s="26"/>
      <c r="C12" s="27"/>
      <c r="D12" s="38"/>
      <c r="E12" s="39"/>
      <c r="F12" s="39"/>
      <c r="G12" s="39"/>
      <c r="H12" s="39"/>
      <c r="I12" s="39"/>
      <c r="J12" s="39"/>
      <c r="K12" s="39"/>
      <c r="L12" s="39"/>
      <c r="M12" s="35">
        <f t="shared" si="2"/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62">
        <f t="shared" si="3"/>
        <v>0</v>
      </c>
      <c r="X12" s="59"/>
      <c r="Y12" s="59"/>
      <c r="Z12" s="44">
        <f t="shared" si="0"/>
        <v>0</v>
      </c>
      <c r="AA12" s="33">
        <f t="shared" si="1"/>
        <v>0</v>
      </c>
      <c r="AB12" s="64">
        <f t="shared" si="4"/>
        <v>-216</v>
      </c>
    </row>
    <row r="13" spans="1:28" ht="15">
      <c r="A13" s="63">
        <v>5</v>
      </c>
      <c r="B13" s="24"/>
      <c r="C13" s="25"/>
      <c r="D13" s="38"/>
      <c r="E13" s="39"/>
      <c r="F13" s="39"/>
      <c r="G13" s="39"/>
      <c r="H13" s="39"/>
      <c r="I13" s="39"/>
      <c r="J13" s="39"/>
      <c r="K13" s="39"/>
      <c r="L13" s="39"/>
      <c r="M13" s="35">
        <f t="shared" si="2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62">
        <f t="shared" si="3"/>
        <v>0</v>
      </c>
      <c r="X13" s="59"/>
      <c r="Y13" s="59"/>
      <c r="Z13" s="44">
        <f t="shared" si="0"/>
        <v>0</v>
      </c>
      <c r="AA13" s="33">
        <f t="shared" si="1"/>
        <v>0</v>
      </c>
      <c r="AB13" s="64">
        <f t="shared" si="4"/>
        <v>-216</v>
      </c>
    </row>
    <row r="14" spans="1:28" ht="15">
      <c r="A14" s="63">
        <v>8</v>
      </c>
      <c r="B14" s="22"/>
      <c r="C14" s="23"/>
      <c r="D14" s="38"/>
      <c r="E14" s="39"/>
      <c r="F14" s="39"/>
      <c r="G14" s="39"/>
      <c r="H14" s="39"/>
      <c r="I14" s="39"/>
      <c r="J14" s="39"/>
      <c r="K14" s="39"/>
      <c r="L14" s="39"/>
      <c r="M14" s="35">
        <f t="shared" si="2"/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62">
        <f t="shared" si="3"/>
        <v>0</v>
      </c>
      <c r="X14" s="59"/>
      <c r="Y14" s="59"/>
      <c r="Z14" s="44">
        <f t="shared" si="0"/>
        <v>0</v>
      </c>
      <c r="AA14" s="33">
        <f t="shared" si="1"/>
        <v>0</v>
      </c>
      <c r="AB14" s="64">
        <f t="shared" si="4"/>
        <v>-216</v>
      </c>
    </row>
    <row r="15" spans="1:28" ht="15">
      <c r="A15" s="63">
        <v>8</v>
      </c>
      <c r="B15" s="26"/>
      <c r="C15" s="27"/>
      <c r="D15" s="38"/>
      <c r="E15" s="39"/>
      <c r="F15" s="39"/>
      <c r="G15" s="39"/>
      <c r="H15" s="39"/>
      <c r="I15" s="39"/>
      <c r="J15" s="39"/>
      <c r="K15" s="39"/>
      <c r="L15" s="39"/>
      <c r="M15" s="35">
        <f t="shared" si="2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62">
        <f t="shared" si="3"/>
        <v>0</v>
      </c>
      <c r="X15" s="59"/>
      <c r="Y15" s="59"/>
      <c r="Z15" s="44">
        <f t="shared" si="0"/>
        <v>0</v>
      </c>
      <c r="AA15" s="33">
        <f t="shared" si="1"/>
        <v>0</v>
      </c>
      <c r="AB15" s="64">
        <f t="shared" si="4"/>
        <v>-216</v>
      </c>
    </row>
    <row r="16" spans="1:28" ht="15">
      <c r="A16" s="63">
        <v>8</v>
      </c>
      <c r="B16" s="24"/>
      <c r="C16" s="25"/>
      <c r="D16" s="38"/>
      <c r="E16" s="39"/>
      <c r="F16" s="39"/>
      <c r="G16" s="39"/>
      <c r="H16" s="39"/>
      <c r="I16" s="39"/>
      <c r="J16" s="39"/>
      <c r="K16" s="39"/>
      <c r="L16" s="39"/>
      <c r="M16" s="35">
        <f t="shared" si="2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62">
        <f t="shared" si="3"/>
        <v>0</v>
      </c>
      <c r="X16" s="59"/>
      <c r="Y16" s="59"/>
      <c r="Z16" s="44">
        <f t="shared" si="0"/>
        <v>0</v>
      </c>
      <c r="AA16" s="33">
        <f t="shared" si="1"/>
        <v>0</v>
      </c>
      <c r="AB16" s="64">
        <f t="shared" si="4"/>
        <v>-216</v>
      </c>
    </row>
    <row r="17" spans="1:28" ht="15">
      <c r="A17" s="63">
        <v>11</v>
      </c>
      <c r="B17" s="22"/>
      <c r="C17" s="23"/>
      <c r="D17" s="38"/>
      <c r="E17" s="39"/>
      <c r="F17" s="39"/>
      <c r="G17" s="39"/>
      <c r="H17" s="39"/>
      <c r="I17" s="39"/>
      <c r="J17" s="39"/>
      <c r="K17" s="39"/>
      <c r="L17" s="39"/>
      <c r="M17" s="35">
        <f t="shared" si="2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62">
        <f t="shared" si="3"/>
        <v>0</v>
      </c>
      <c r="X17" s="59"/>
      <c r="Y17" s="59"/>
      <c r="Z17" s="44">
        <f t="shared" si="0"/>
        <v>0</v>
      </c>
      <c r="AA17" s="33">
        <f t="shared" si="1"/>
        <v>0</v>
      </c>
      <c r="AB17" s="64">
        <f t="shared" si="4"/>
        <v>-216</v>
      </c>
    </row>
    <row r="18" spans="1:28" ht="15">
      <c r="A18" s="63">
        <v>12</v>
      </c>
      <c r="B18" s="26"/>
      <c r="C18" s="27"/>
      <c r="D18" s="40"/>
      <c r="E18" s="41"/>
      <c r="F18" s="41"/>
      <c r="G18" s="41"/>
      <c r="H18" s="39"/>
      <c r="I18" s="41"/>
      <c r="J18" s="41"/>
      <c r="K18" s="41"/>
      <c r="L18" s="41"/>
      <c r="M18" s="35">
        <f t="shared" si="2"/>
        <v>0</v>
      </c>
      <c r="N18" s="41"/>
      <c r="O18" s="41"/>
      <c r="P18" s="41"/>
      <c r="Q18" s="41"/>
      <c r="R18" s="41"/>
      <c r="S18" s="41"/>
      <c r="T18" s="41"/>
      <c r="U18" s="41"/>
      <c r="V18" s="41"/>
      <c r="W18" s="62">
        <f t="shared" si="3"/>
        <v>0</v>
      </c>
      <c r="X18" s="59"/>
      <c r="Y18" s="59"/>
      <c r="Z18" s="44">
        <f t="shared" si="0"/>
        <v>0</v>
      </c>
      <c r="AA18" s="33">
        <f t="shared" si="1"/>
        <v>0</v>
      </c>
      <c r="AB18" s="64">
        <f t="shared" si="4"/>
        <v>-216</v>
      </c>
    </row>
    <row r="19" spans="1:28" ht="15">
      <c r="A19" s="63">
        <v>13</v>
      </c>
      <c r="B19" s="24"/>
      <c r="C19" s="25"/>
      <c r="D19" s="38"/>
      <c r="E19" s="39"/>
      <c r="F19" s="39"/>
      <c r="G19" s="39"/>
      <c r="H19" s="39"/>
      <c r="I19" s="39"/>
      <c r="J19" s="39"/>
      <c r="K19" s="39"/>
      <c r="L19" s="39"/>
      <c r="M19" s="35">
        <f t="shared" si="2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62">
        <f t="shared" si="3"/>
        <v>0</v>
      </c>
      <c r="X19" s="59"/>
      <c r="Y19" s="59"/>
      <c r="Z19" s="44">
        <f t="shared" si="0"/>
        <v>0</v>
      </c>
      <c r="AA19" s="33">
        <f t="shared" si="1"/>
        <v>0</v>
      </c>
      <c r="AB19" s="64">
        <f t="shared" si="4"/>
        <v>-216</v>
      </c>
    </row>
    <row r="20" spans="1:28" ht="15">
      <c r="A20" s="63">
        <v>13</v>
      </c>
      <c r="B20" s="22"/>
      <c r="C20" s="23"/>
      <c r="D20" s="38"/>
      <c r="E20" s="39"/>
      <c r="F20" s="39"/>
      <c r="G20" s="39"/>
      <c r="H20" s="39"/>
      <c r="I20" s="39"/>
      <c r="J20" s="39"/>
      <c r="K20" s="39"/>
      <c r="L20" s="39"/>
      <c r="M20" s="35">
        <f t="shared" si="2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62">
        <f t="shared" si="3"/>
        <v>0</v>
      </c>
      <c r="X20" s="59"/>
      <c r="Y20" s="59"/>
      <c r="Z20" s="44">
        <f t="shared" si="0"/>
        <v>0</v>
      </c>
      <c r="AA20" s="33">
        <f t="shared" si="1"/>
        <v>0</v>
      </c>
      <c r="AB20" s="64">
        <f t="shared" si="4"/>
        <v>-216</v>
      </c>
    </row>
    <row r="21" spans="1:28" ht="15">
      <c r="A21" s="63">
        <v>13</v>
      </c>
      <c r="B21" s="26"/>
      <c r="C21" s="27"/>
      <c r="D21" s="38"/>
      <c r="E21" s="39"/>
      <c r="F21" s="39"/>
      <c r="G21" s="39"/>
      <c r="H21" s="39"/>
      <c r="I21" s="39"/>
      <c r="J21" s="39"/>
      <c r="K21" s="39"/>
      <c r="L21" s="39"/>
      <c r="M21" s="35">
        <f t="shared" si="2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62">
        <f t="shared" si="3"/>
        <v>0</v>
      </c>
      <c r="X21" s="59"/>
      <c r="Y21" s="59"/>
      <c r="Z21" s="44">
        <f t="shared" si="0"/>
        <v>0</v>
      </c>
      <c r="AA21" s="33">
        <f t="shared" si="1"/>
        <v>0</v>
      </c>
      <c r="AB21" s="64">
        <f t="shared" si="4"/>
        <v>-216</v>
      </c>
    </row>
    <row r="22" spans="1:28" ht="15">
      <c r="A22" s="63">
        <v>13</v>
      </c>
      <c r="B22" s="24"/>
      <c r="C22" s="25"/>
      <c r="D22" s="38"/>
      <c r="E22" s="39"/>
      <c r="F22" s="39"/>
      <c r="G22" s="39"/>
      <c r="H22" s="39"/>
      <c r="I22" s="39"/>
      <c r="J22" s="39"/>
      <c r="K22" s="39"/>
      <c r="L22" s="39"/>
      <c r="M22" s="35">
        <f t="shared" si="2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62">
        <f t="shared" si="3"/>
        <v>0</v>
      </c>
      <c r="X22" s="59"/>
      <c r="Y22" s="59"/>
      <c r="Z22" s="44">
        <f t="shared" si="0"/>
        <v>0</v>
      </c>
      <c r="AA22" s="33">
        <f t="shared" si="1"/>
        <v>0</v>
      </c>
      <c r="AB22" s="64">
        <f t="shared" si="4"/>
        <v>-216</v>
      </c>
    </row>
    <row r="23" spans="1:28" ht="15">
      <c r="A23" s="63">
        <v>13</v>
      </c>
      <c r="B23" s="22"/>
      <c r="C23" s="23"/>
      <c r="D23" s="38"/>
      <c r="E23" s="39"/>
      <c r="F23" s="39"/>
      <c r="G23" s="39"/>
      <c r="H23" s="39"/>
      <c r="I23" s="39"/>
      <c r="J23" s="39"/>
      <c r="K23" s="39"/>
      <c r="L23" s="39"/>
      <c r="M23" s="35">
        <f t="shared" si="2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62">
        <f t="shared" si="3"/>
        <v>0</v>
      </c>
      <c r="X23" s="59"/>
      <c r="Y23" s="59"/>
      <c r="Z23" s="44">
        <f t="shared" si="0"/>
        <v>0</v>
      </c>
      <c r="AA23" s="33">
        <f t="shared" si="1"/>
        <v>0</v>
      </c>
      <c r="AB23" s="64">
        <f t="shared" si="4"/>
        <v>-216</v>
      </c>
    </row>
    <row r="24" spans="1:28" ht="15">
      <c r="A24" s="63">
        <v>13</v>
      </c>
      <c r="B24" s="26"/>
      <c r="C24" s="27"/>
      <c r="D24" s="38"/>
      <c r="E24" s="39"/>
      <c r="F24" s="39"/>
      <c r="G24" s="39"/>
      <c r="H24" s="39"/>
      <c r="I24" s="39"/>
      <c r="J24" s="39"/>
      <c r="K24" s="39"/>
      <c r="L24" s="39"/>
      <c r="M24" s="35">
        <f t="shared" si="2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62">
        <f t="shared" si="3"/>
        <v>0</v>
      </c>
      <c r="X24" s="59"/>
      <c r="Y24" s="59"/>
      <c r="Z24" s="44">
        <f t="shared" si="0"/>
        <v>0</v>
      </c>
      <c r="AA24" s="33">
        <f t="shared" si="1"/>
        <v>0</v>
      </c>
      <c r="AB24" s="64">
        <f t="shared" si="4"/>
        <v>-216</v>
      </c>
    </row>
    <row r="25" spans="1:28" ht="15">
      <c r="A25" s="63">
        <v>19</v>
      </c>
      <c r="B25" s="24"/>
      <c r="C25" s="25"/>
      <c r="D25" s="38"/>
      <c r="E25" s="39"/>
      <c r="F25" s="39"/>
      <c r="G25" s="39"/>
      <c r="H25" s="39"/>
      <c r="I25" s="39"/>
      <c r="J25" s="39"/>
      <c r="K25" s="39"/>
      <c r="L25" s="39"/>
      <c r="M25" s="35">
        <f t="shared" si="2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62">
        <f t="shared" si="3"/>
        <v>0</v>
      </c>
      <c r="X25" s="59"/>
      <c r="Y25" s="59"/>
      <c r="Z25" s="44">
        <f t="shared" si="0"/>
        <v>0</v>
      </c>
      <c r="AA25" s="33">
        <f t="shared" si="1"/>
        <v>0</v>
      </c>
      <c r="AB25" s="64">
        <f t="shared" si="4"/>
        <v>-216</v>
      </c>
    </row>
    <row r="26" spans="1:28" ht="15">
      <c r="A26" s="63">
        <v>19</v>
      </c>
      <c r="B26" s="22"/>
      <c r="C26" s="23"/>
      <c r="D26" s="38"/>
      <c r="E26" s="39"/>
      <c r="F26" s="39"/>
      <c r="G26" s="39"/>
      <c r="H26" s="39"/>
      <c r="I26" s="39"/>
      <c r="J26" s="39"/>
      <c r="K26" s="39"/>
      <c r="L26" s="39"/>
      <c r="M26" s="35">
        <f t="shared" si="2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62">
        <f t="shared" si="3"/>
        <v>0</v>
      </c>
      <c r="X26" s="59"/>
      <c r="Y26" s="59"/>
      <c r="Z26" s="44">
        <f t="shared" si="0"/>
        <v>0</v>
      </c>
      <c r="AA26" s="33">
        <f t="shared" si="1"/>
        <v>0</v>
      </c>
      <c r="AB26" s="64">
        <f t="shared" si="4"/>
        <v>-216</v>
      </c>
    </row>
    <row r="27" spans="1:28" ht="15">
      <c r="A27" s="63">
        <v>19</v>
      </c>
      <c r="B27" s="26"/>
      <c r="C27" s="27"/>
      <c r="D27" s="40"/>
      <c r="E27" s="41"/>
      <c r="F27" s="41"/>
      <c r="G27" s="41"/>
      <c r="H27" s="41"/>
      <c r="I27" s="41"/>
      <c r="J27" s="41"/>
      <c r="K27" s="41"/>
      <c r="L27" s="41"/>
      <c r="M27" s="35">
        <f t="shared" si="2"/>
        <v>0</v>
      </c>
      <c r="N27" s="41"/>
      <c r="O27" s="41"/>
      <c r="P27" s="41"/>
      <c r="Q27" s="41"/>
      <c r="R27" s="41"/>
      <c r="S27" s="41"/>
      <c r="T27" s="41"/>
      <c r="U27" s="41"/>
      <c r="V27" s="41"/>
      <c r="W27" s="62">
        <f t="shared" si="3"/>
        <v>0</v>
      </c>
      <c r="X27" s="59"/>
      <c r="Y27" s="59"/>
      <c r="Z27" s="44">
        <f t="shared" si="0"/>
        <v>0</v>
      </c>
      <c r="AA27" s="33">
        <f t="shared" si="1"/>
        <v>0</v>
      </c>
      <c r="AB27" s="64">
        <f t="shared" si="4"/>
        <v>-216</v>
      </c>
    </row>
    <row r="28" spans="1:28" ht="15">
      <c r="A28" s="63">
        <v>19</v>
      </c>
      <c r="B28" s="24"/>
      <c r="C28" s="25"/>
      <c r="D28" s="38"/>
      <c r="E28" s="39"/>
      <c r="F28" s="39"/>
      <c r="G28" s="39"/>
      <c r="H28" s="39"/>
      <c r="I28" s="39"/>
      <c r="J28" s="39"/>
      <c r="K28" s="39"/>
      <c r="L28" s="39"/>
      <c r="M28" s="35">
        <f t="shared" si="2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62">
        <f t="shared" si="3"/>
        <v>0</v>
      </c>
      <c r="X28" s="59"/>
      <c r="Y28" s="59"/>
      <c r="Z28" s="44">
        <f t="shared" si="0"/>
        <v>0</v>
      </c>
      <c r="AA28" s="33">
        <f t="shared" si="1"/>
        <v>0</v>
      </c>
      <c r="AB28" s="64">
        <f t="shared" si="4"/>
        <v>-216</v>
      </c>
    </row>
    <row r="29" spans="1:28" ht="15">
      <c r="A29" s="63">
        <v>23</v>
      </c>
      <c r="B29" s="22"/>
      <c r="C29" s="23"/>
      <c r="D29" s="38"/>
      <c r="E29" s="39"/>
      <c r="F29" s="39"/>
      <c r="G29" s="39"/>
      <c r="H29" s="39"/>
      <c r="I29" s="39"/>
      <c r="J29" s="39"/>
      <c r="K29" s="39"/>
      <c r="L29" s="39"/>
      <c r="M29" s="35">
        <f t="shared" si="2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62">
        <f t="shared" si="3"/>
        <v>0</v>
      </c>
      <c r="X29" s="59"/>
      <c r="Y29" s="59"/>
      <c r="Z29" s="44">
        <f t="shared" si="0"/>
        <v>0</v>
      </c>
      <c r="AA29" s="33">
        <f t="shared" si="1"/>
        <v>0</v>
      </c>
      <c r="AB29" s="64">
        <f t="shared" si="4"/>
        <v>-216</v>
      </c>
    </row>
    <row r="30" spans="1:28" ht="15">
      <c r="A30" s="63">
        <v>23</v>
      </c>
      <c r="B30" s="26"/>
      <c r="C30" s="27"/>
      <c r="D30" s="40"/>
      <c r="E30" s="41"/>
      <c r="F30" s="41"/>
      <c r="G30" s="41"/>
      <c r="H30" s="39"/>
      <c r="I30" s="41"/>
      <c r="J30" s="41"/>
      <c r="K30" s="41"/>
      <c r="L30" s="41"/>
      <c r="M30" s="35">
        <f t="shared" si="2"/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62">
        <f t="shared" si="3"/>
        <v>0</v>
      </c>
      <c r="X30" s="59"/>
      <c r="Y30" s="59"/>
      <c r="Z30" s="44">
        <f t="shared" si="0"/>
        <v>0</v>
      </c>
      <c r="AA30" s="33">
        <f t="shared" si="1"/>
        <v>0</v>
      </c>
      <c r="AB30" s="64">
        <f t="shared" si="4"/>
        <v>-216</v>
      </c>
    </row>
    <row r="31" spans="1:28" ht="15">
      <c r="A31" s="63">
        <v>23</v>
      </c>
      <c r="B31" s="24"/>
      <c r="C31" s="25"/>
      <c r="D31" s="38"/>
      <c r="E31" s="39"/>
      <c r="F31" s="39"/>
      <c r="G31" s="39"/>
      <c r="H31" s="39"/>
      <c r="I31" s="39"/>
      <c r="J31" s="39"/>
      <c r="K31" s="39"/>
      <c r="L31" s="39"/>
      <c r="M31" s="35">
        <f t="shared" si="2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62">
        <f t="shared" si="3"/>
        <v>0</v>
      </c>
      <c r="X31" s="59"/>
      <c r="Y31" s="59"/>
      <c r="Z31" s="44">
        <f t="shared" si="0"/>
        <v>0</v>
      </c>
      <c r="AA31" s="33">
        <f t="shared" si="1"/>
        <v>0</v>
      </c>
      <c r="AB31" s="64">
        <f t="shared" si="4"/>
        <v>-216</v>
      </c>
    </row>
    <row r="32" spans="1:28" ht="15">
      <c r="A32" s="63">
        <v>23</v>
      </c>
      <c r="B32" s="22"/>
      <c r="C32" s="23"/>
      <c r="D32" s="38"/>
      <c r="E32" s="39"/>
      <c r="F32" s="39"/>
      <c r="G32" s="39"/>
      <c r="H32" s="39"/>
      <c r="I32" s="39"/>
      <c r="J32" s="39"/>
      <c r="K32" s="39"/>
      <c r="L32" s="39"/>
      <c r="M32" s="35">
        <f t="shared" si="2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62">
        <f t="shared" si="3"/>
        <v>0</v>
      </c>
      <c r="X32" s="59"/>
      <c r="Y32" s="59"/>
      <c r="Z32" s="44">
        <f t="shared" si="0"/>
        <v>0</v>
      </c>
      <c r="AA32" s="33">
        <f t="shared" si="1"/>
        <v>0</v>
      </c>
      <c r="AB32" s="64">
        <f t="shared" si="4"/>
        <v>-216</v>
      </c>
    </row>
    <row r="33" spans="1:28" ht="15">
      <c r="A33" s="63">
        <v>27</v>
      </c>
      <c r="B33" s="26"/>
      <c r="C33" s="27"/>
      <c r="D33" s="38"/>
      <c r="E33" s="39"/>
      <c r="F33" s="39"/>
      <c r="G33" s="39"/>
      <c r="H33" s="39"/>
      <c r="I33" s="39"/>
      <c r="J33" s="39"/>
      <c r="K33" s="39"/>
      <c r="L33" s="39"/>
      <c r="M33" s="35">
        <f t="shared" si="2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62">
        <f t="shared" si="3"/>
        <v>0</v>
      </c>
      <c r="X33" s="59"/>
      <c r="Y33" s="59"/>
      <c r="Z33" s="44">
        <f t="shared" si="0"/>
        <v>0</v>
      </c>
      <c r="AA33" s="33">
        <f t="shared" si="1"/>
        <v>0</v>
      </c>
      <c r="AB33" s="64">
        <f t="shared" si="4"/>
        <v>-216</v>
      </c>
    </row>
    <row r="34" spans="1:28" ht="15">
      <c r="A34" s="63">
        <v>27</v>
      </c>
      <c r="B34" s="24"/>
      <c r="C34" s="25"/>
      <c r="D34" s="38"/>
      <c r="E34" s="39"/>
      <c r="F34" s="39"/>
      <c r="G34" s="39"/>
      <c r="H34" s="39"/>
      <c r="I34" s="39"/>
      <c r="J34" s="39"/>
      <c r="K34" s="39"/>
      <c r="L34" s="39"/>
      <c r="M34" s="35">
        <f t="shared" si="2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62">
        <f t="shared" si="3"/>
        <v>0</v>
      </c>
      <c r="X34" s="59"/>
      <c r="Y34" s="59"/>
      <c r="Z34" s="44">
        <f t="shared" si="0"/>
        <v>0</v>
      </c>
      <c r="AA34" s="33">
        <f t="shared" si="1"/>
        <v>0</v>
      </c>
      <c r="AB34" s="64">
        <f t="shared" si="4"/>
        <v>-216</v>
      </c>
    </row>
    <row r="35" spans="1:28" ht="15">
      <c r="A35" s="63">
        <v>27</v>
      </c>
      <c r="B35" s="22"/>
      <c r="C35" s="23"/>
      <c r="D35" s="38"/>
      <c r="E35" s="39"/>
      <c r="F35" s="39"/>
      <c r="G35" s="39"/>
      <c r="H35" s="39"/>
      <c r="I35" s="39"/>
      <c r="J35" s="39"/>
      <c r="K35" s="39"/>
      <c r="L35" s="39"/>
      <c r="M35" s="35">
        <f t="shared" si="2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62">
        <f t="shared" si="3"/>
        <v>0</v>
      </c>
      <c r="X35" s="59"/>
      <c r="Y35" s="59"/>
      <c r="Z35" s="44">
        <f t="shared" si="0"/>
        <v>0</v>
      </c>
      <c r="AA35" s="33">
        <f t="shared" si="1"/>
        <v>0</v>
      </c>
      <c r="AB35" s="64">
        <f t="shared" si="4"/>
        <v>-216</v>
      </c>
    </row>
    <row r="36" spans="1:28" ht="15">
      <c r="A36" s="63">
        <v>27</v>
      </c>
      <c r="B36" s="26"/>
      <c r="C36" s="27"/>
      <c r="D36" s="38"/>
      <c r="E36" s="39"/>
      <c r="F36" s="39"/>
      <c r="G36" s="39"/>
      <c r="H36" s="39"/>
      <c r="I36" s="39"/>
      <c r="J36" s="39"/>
      <c r="K36" s="39"/>
      <c r="L36" s="39"/>
      <c r="M36" s="35">
        <f t="shared" si="2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62">
        <f t="shared" si="3"/>
        <v>0</v>
      </c>
      <c r="X36" s="59"/>
      <c r="Y36" s="59"/>
      <c r="Z36" s="44">
        <f t="shared" si="0"/>
        <v>0</v>
      </c>
      <c r="AA36" s="33">
        <f t="shared" si="1"/>
        <v>0</v>
      </c>
      <c r="AB36" s="64">
        <f t="shared" si="4"/>
        <v>-216</v>
      </c>
    </row>
    <row r="37" spans="1:28" ht="15">
      <c r="A37" s="63">
        <v>27</v>
      </c>
      <c r="B37" s="22"/>
      <c r="C37" s="23"/>
      <c r="D37" s="40"/>
      <c r="E37" s="41"/>
      <c r="F37" s="41"/>
      <c r="G37" s="41"/>
      <c r="H37" s="39"/>
      <c r="I37" s="41"/>
      <c r="J37" s="41"/>
      <c r="K37" s="41"/>
      <c r="L37" s="41"/>
      <c r="M37" s="35">
        <f aca="true" t="shared" si="5" ref="M37:M68">SUM(D37:L37)</f>
        <v>0</v>
      </c>
      <c r="N37" s="41"/>
      <c r="O37" s="41"/>
      <c r="P37" s="41"/>
      <c r="Q37" s="41"/>
      <c r="R37" s="41"/>
      <c r="S37" s="41"/>
      <c r="T37" s="41"/>
      <c r="U37" s="41"/>
      <c r="V37" s="41"/>
      <c r="W37" s="62">
        <f aca="true" t="shared" si="6" ref="W37:W68">SUM(N37:V37)</f>
        <v>0</v>
      </c>
      <c r="X37" s="59"/>
      <c r="Y37" s="59"/>
      <c r="Z37" s="44">
        <f t="shared" si="0"/>
        <v>0</v>
      </c>
      <c r="AA37" s="33">
        <f t="shared" si="1"/>
        <v>0</v>
      </c>
      <c r="AB37" s="64">
        <f t="shared" si="4"/>
        <v>-216</v>
      </c>
    </row>
    <row r="38" spans="1:28" ht="15">
      <c r="A38" s="63">
        <v>27</v>
      </c>
      <c r="B38" s="22"/>
      <c r="C38" s="23"/>
      <c r="D38" s="38"/>
      <c r="E38" s="39"/>
      <c r="F38" s="39"/>
      <c r="G38" s="39"/>
      <c r="H38" s="39"/>
      <c r="I38" s="39"/>
      <c r="J38" s="39"/>
      <c r="K38" s="39"/>
      <c r="L38" s="39"/>
      <c r="M38" s="35">
        <f t="shared" si="5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62">
        <f t="shared" si="6"/>
        <v>0</v>
      </c>
      <c r="X38" s="59"/>
      <c r="Y38" s="59"/>
      <c r="Z38" s="44">
        <f aca="true" t="shared" si="7" ref="Z38:Z72">SUM(M38+W38)</f>
        <v>0</v>
      </c>
      <c r="AA38" s="33">
        <f aca="true" t="shared" si="8" ref="AA38:AA69">SUM(X38+Y38+Z38)</f>
        <v>0</v>
      </c>
      <c r="AB38" s="64">
        <f t="shared" si="4"/>
        <v>-216</v>
      </c>
    </row>
    <row r="39" spans="1:28" ht="15">
      <c r="A39" s="63">
        <v>27</v>
      </c>
      <c r="B39" s="28"/>
      <c r="C39" s="29"/>
      <c r="D39" s="38"/>
      <c r="E39" s="39"/>
      <c r="F39" s="39"/>
      <c r="G39" s="39"/>
      <c r="H39" s="39"/>
      <c r="I39" s="39"/>
      <c r="J39" s="39"/>
      <c r="K39" s="39"/>
      <c r="L39" s="39"/>
      <c r="M39" s="35">
        <f t="shared" si="5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62">
        <f t="shared" si="6"/>
        <v>0</v>
      </c>
      <c r="X39" s="59"/>
      <c r="Y39" s="59"/>
      <c r="Z39" s="44">
        <f t="shared" si="7"/>
        <v>0</v>
      </c>
      <c r="AA39" s="33">
        <f t="shared" si="8"/>
        <v>0</v>
      </c>
      <c r="AB39" s="64">
        <f t="shared" si="4"/>
        <v>-216</v>
      </c>
    </row>
    <row r="40" spans="1:28" ht="15">
      <c r="A40" s="63">
        <v>34</v>
      </c>
      <c r="B40" s="20"/>
      <c r="C40" s="21"/>
      <c r="D40" s="38"/>
      <c r="E40" s="39"/>
      <c r="F40" s="39"/>
      <c r="G40" s="39"/>
      <c r="H40" s="39"/>
      <c r="I40" s="39"/>
      <c r="J40" s="39"/>
      <c r="K40" s="39"/>
      <c r="L40" s="39"/>
      <c r="M40" s="35">
        <f t="shared" si="5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62">
        <f t="shared" si="6"/>
        <v>0</v>
      </c>
      <c r="X40" s="59"/>
      <c r="Y40" s="59"/>
      <c r="Z40" s="44">
        <f t="shared" si="7"/>
        <v>0</v>
      </c>
      <c r="AA40" s="33">
        <f t="shared" si="8"/>
        <v>0</v>
      </c>
      <c r="AB40" s="64">
        <f t="shared" si="4"/>
        <v>-216</v>
      </c>
    </row>
    <row r="41" spans="1:28" ht="15">
      <c r="A41" s="63">
        <v>34</v>
      </c>
      <c r="B41" s="22"/>
      <c r="C41" s="23"/>
      <c r="D41" s="38"/>
      <c r="E41" s="39"/>
      <c r="F41" s="39"/>
      <c r="G41" s="39"/>
      <c r="H41" s="39"/>
      <c r="I41" s="39"/>
      <c r="J41" s="39"/>
      <c r="K41" s="39"/>
      <c r="L41" s="39"/>
      <c r="M41" s="35">
        <f t="shared" si="5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62">
        <f t="shared" si="6"/>
        <v>0</v>
      </c>
      <c r="X41" s="59"/>
      <c r="Y41" s="59"/>
      <c r="Z41" s="44">
        <f t="shared" si="7"/>
        <v>0</v>
      </c>
      <c r="AA41" s="33">
        <f t="shared" si="8"/>
        <v>0</v>
      </c>
      <c r="AB41" s="64">
        <f t="shared" si="4"/>
        <v>-216</v>
      </c>
    </row>
    <row r="42" spans="1:28" ht="15">
      <c r="A42" s="63">
        <v>34</v>
      </c>
      <c r="B42" s="28"/>
      <c r="C42" s="29"/>
      <c r="D42" s="38"/>
      <c r="E42" s="39"/>
      <c r="F42" s="39"/>
      <c r="G42" s="39"/>
      <c r="H42" s="39"/>
      <c r="I42" s="39"/>
      <c r="J42" s="39"/>
      <c r="K42" s="39"/>
      <c r="L42" s="39"/>
      <c r="M42" s="35">
        <f t="shared" si="5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62">
        <f t="shared" si="6"/>
        <v>0</v>
      </c>
      <c r="X42" s="59"/>
      <c r="Y42" s="59"/>
      <c r="Z42" s="44">
        <f t="shared" si="7"/>
        <v>0</v>
      </c>
      <c r="AA42" s="33">
        <f t="shared" si="8"/>
        <v>0</v>
      </c>
      <c r="AB42" s="64">
        <f t="shared" si="4"/>
        <v>-216</v>
      </c>
    </row>
    <row r="43" spans="1:28" ht="15">
      <c r="A43" s="63">
        <v>37</v>
      </c>
      <c r="B43" s="26"/>
      <c r="C43" s="27"/>
      <c r="D43" s="38"/>
      <c r="E43" s="39"/>
      <c r="F43" s="39"/>
      <c r="G43" s="39"/>
      <c r="H43" s="39"/>
      <c r="I43" s="39"/>
      <c r="J43" s="39"/>
      <c r="K43" s="39"/>
      <c r="L43" s="39"/>
      <c r="M43" s="35">
        <f t="shared" si="5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62">
        <f t="shared" si="6"/>
        <v>0</v>
      </c>
      <c r="X43" s="59"/>
      <c r="Y43" s="59"/>
      <c r="Z43" s="44">
        <f t="shared" si="7"/>
        <v>0</v>
      </c>
      <c r="AA43" s="33">
        <f t="shared" si="8"/>
        <v>0</v>
      </c>
      <c r="AB43" s="64">
        <f t="shared" si="4"/>
        <v>-216</v>
      </c>
    </row>
    <row r="44" spans="1:28" ht="15">
      <c r="A44" s="63">
        <v>37</v>
      </c>
      <c r="B44" s="22"/>
      <c r="C44" s="23"/>
      <c r="D44" s="38"/>
      <c r="E44" s="39"/>
      <c r="F44" s="39"/>
      <c r="G44" s="39"/>
      <c r="H44" s="39"/>
      <c r="I44" s="39"/>
      <c r="J44" s="39"/>
      <c r="K44" s="39"/>
      <c r="L44" s="39"/>
      <c r="M44" s="35">
        <f t="shared" si="5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62">
        <f t="shared" si="6"/>
        <v>0</v>
      </c>
      <c r="X44" s="59"/>
      <c r="Y44" s="59"/>
      <c r="Z44" s="44">
        <f t="shared" si="7"/>
        <v>0</v>
      </c>
      <c r="AA44" s="33">
        <f t="shared" si="8"/>
        <v>0</v>
      </c>
      <c r="AB44" s="64">
        <f t="shared" si="4"/>
        <v>-216</v>
      </c>
    </row>
    <row r="45" spans="1:28" ht="15">
      <c r="A45" s="63">
        <v>37</v>
      </c>
      <c r="B45" s="26"/>
      <c r="C45" s="27"/>
      <c r="D45" s="38"/>
      <c r="E45" s="39"/>
      <c r="F45" s="39"/>
      <c r="G45" s="39"/>
      <c r="H45" s="39"/>
      <c r="I45" s="39"/>
      <c r="J45" s="39"/>
      <c r="K45" s="39"/>
      <c r="L45" s="39"/>
      <c r="M45" s="35">
        <f t="shared" si="5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62">
        <f t="shared" si="6"/>
        <v>0</v>
      </c>
      <c r="X45" s="59"/>
      <c r="Y45" s="59"/>
      <c r="Z45" s="44">
        <f t="shared" si="7"/>
        <v>0</v>
      </c>
      <c r="AA45" s="33">
        <f t="shared" si="8"/>
        <v>0</v>
      </c>
      <c r="AB45" s="64">
        <f t="shared" si="4"/>
        <v>-216</v>
      </c>
    </row>
    <row r="46" spans="1:28" ht="15">
      <c r="A46" s="63">
        <v>37</v>
      </c>
      <c r="B46" s="24"/>
      <c r="C46" s="25"/>
      <c r="D46" s="38"/>
      <c r="E46" s="39"/>
      <c r="F46" s="39"/>
      <c r="G46" s="39"/>
      <c r="H46" s="39"/>
      <c r="I46" s="39"/>
      <c r="J46" s="39"/>
      <c r="K46" s="39"/>
      <c r="L46" s="39"/>
      <c r="M46" s="35">
        <f t="shared" si="5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62">
        <f t="shared" si="6"/>
        <v>0</v>
      </c>
      <c r="X46" s="59"/>
      <c r="Y46" s="59"/>
      <c r="Z46" s="44">
        <f t="shared" si="7"/>
        <v>0</v>
      </c>
      <c r="AA46" s="33">
        <f t="shared" si="8"/>
        <v>0</v>
      </c>
      <c r="AB46" s="64">
        <f t="shared" si="4"/>
        <v>-216</v>
      </c>
    </row>
    <row r="47" spans="1:28" ht="15">
      <c r="A47" s="63">
        <v>41</v>
      </c>
      <c r="B47" s="22"/>
      <c r="C47" s="23"/>
      <c r="D47" s="38"/>
      <c r="E47" s="39"/>
      <c r="F47" s="39"/>
      <c r="G47" s="39"/>
      <c r="H47" s="39"/>
      <c r="I47" s="39"/>
      <c r="J47" s="39"/>
      <c r="K47" s="39"/>
      <c r="L47" s="39"/>
      <c r="M47" s="35">
        <f t="shared" si="5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62">
        <f t="shared" si="6"/>
        <v>0</v>
      </c>
      <c r="X47" s="59"/>
      <c r="Y47" s="59"/>
      <c r="Z47" s="44">
        <f t="shared" si="7"/>
        <v>0</v>
      </c>
      <c r="AA47" s="33">
        <f t="shared" si="8"/>
        <v>0</v>
      </c>
      <c r="AB47" s="64">
        <f t="shared" si="4"/>
        <v>-216</v>
      </c>
    </row>
    <row r="48" spans="1:28" ht="15">
      <c r="A48" s="63">
        <v>41</v>
      </c>
      <c r="B48" s="26"/>
      <c r="C48" s="27"/>
      <c r="D48" s="40"/>
      <c r="E48" s="41"/>
      <c r="F48" s="41"/>
      <c r="G48" s="41"/>
      <c r="H48" s="41"/>
      <c r="I48" s="41"/>
      <c r="J48" s="41"/>
      <c r="K48" s="41"/>
      <c r="L48" s="41"/>
      <c r="M48" s="35">
        <f t="shared" si="5"/>
        <v>0</v>
      </c>
      <c r="N48" s="41"/>
      <c r="O48" s="41"/>
      <c r="P48" s="41"/>
      <c r="Q48" s="41"/>
      <c r="R48" s="41"/>
      <c r="S48" s="41"/>
      <c r="T48" s="41"/>
      <c r="U48" s="41"/>
      <c r="V48" s="41"/>
      <c r="W48" s="62">
        <f t="shared" si="6"/>
        <v>0</v>
      </c>
      <c r="X48" s="59"/>
      <c r="Y48" s="59"/>
      <c r="Z48" s="44">
        <f t="shared" si="7"/>
        <v>0</v>
      </c>
      <c r="AA48" s="33">
        <f t="shared" si="8"/>
        <v>0</v>
      </c>
      <c r="AB48" s="64">
        <f t="shared" si="4"/>
        <v>-216</v>
      </c>
    </row>
    <row r="49" spans="1:28" ht="15">
      <c r="A49" s="63">
        <v>43</v>
      </c>
      <c r="B49" s="24"/>
      <c r="C49" s="25"/>
      <c r="D49" s="38"/>
      <c r="E49" s="39"/>
      <c r="F49" s="39"/>
      <c r="G49" s="39"/>
      <c r="H49" s="39"/>
      <c r="I49" s="39"/>
      <c r="J49" s="39"/>
      <c r="K49" s="39"/>
      <c r="L49" s="39"/>
      <c r="M49" s="35">
        <f t="shared" si="5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62">
        <f t="shared" si="6"/>
        <v>0</v>
      </c>
      <c r="X49" s="59"/>
      <c r="Y49" s="59"/>
      <c r="Z49" s="44">
        <f t="shared" si="7"/>
        <v>0</v>
      </c>
      <c r="AA49" s="33">
        <f t="shared" si="8"/>
        <v>0</v>
      </c>
      <c r="AB49" s="64">
        <f t="shared" si="4"/>
        <v>-216</v>
      </c>
    </row>
    <row r="50" spans="1:28" ht="15">
      <c r="A50" s="63">
        <v>43</v>
      </c>
      <c r="B50" s="22"/>
      <c r="C50" s="23"/>
      <c r="D50" s="40"/>
      <c r="E50" s="41"/>
      <c r="F50" s="41"/>
      <c r="G50" s="41"/>
      <c r="H50" s="39"/>
      <c r="I50" s="41"/>
      <c r="J50" s="41"/>
      <c r="K50" s="41"/>
      <c r="L50" s="41"/>
      <c r="M50" s="35">
        <f t="shared" si="5"/>
        <v>0</v>
      </c>
      <c r="N50" s="41"/>
      <c r="O50" s="41"/>
      <c r="P50" s="41"/>
      <c r="Q50" s="41"/>
      <c r="R50" s="41"/>
      <c r="S50" s="41"/>
      <c r="T50" s="41"/>
      <c r="U50" s="41"/>
      <c r="V50" s="41"/>
      <c r="W50" s="62">
        <f t="shared" si="6"/>
        <v>0</v>
      </c>
      <c r="X50" s="59"/>
      <c r="Y50" s="59"/>
      <c r="Z50" s="44">
        <f t="shared" si="7"/>
        <v>0</v>
      </c>
      <c r="AA50" s="33">
        <f t="shared" si="8"/>
        <v>0</v>
      </c>
      <c r="AB50" s="64">
        <f t="shared" si="4"/>
        <v>-216</v>
      </c>
    </row>
    <row r="51" spans="1:28" ht="15">
      <c r="A51" s="63">
        <v>43</v>
      </c>
      <c r="B51" s="26"/>
      <c r="C51" s="27"/>
      <c r="D51" s="38"/>
      <c r="E51" s="39"/>
      <c r="F51" s="39"/>
      <c r="G51" s="39"/>
      <c r="H51" s="39"/>
      <c r="I51" s="39"/>
      <c r="J51" s="39"/>
      <c r="K51" s="39"/>
      <c r="L51" s="39"/>
      <c r="M51" s="35">
        <f t="shared" si="5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62">
        <f t="shared" si="6"/>
        <v>0</v>
      </c>
      <c r="X51" s="59"/>
      <c r="Y51" s="59"/>
      <c r="Z51" s="44">
        <f t="shared" si="7"/>
        <v>0</v>
      </c>
      <c r="AA51" s="33">
        <f t="shared" si="8"/>
        <v>0</v>
      </c>
      <c r="AB51" s="64">
        <f t="shared" si="4"/>
        <v>-216</v>
      </c>
    </row>
    <row r="52" spans="1:28" ht="15">
      <c r="A52" s="63">
        <v>43</v>
      </c>
      <c r="B52" s="24"/>
      <c r="C52" s="25"/>
      <c r="D52" s="38"/>
      <c r="E52" s="39"/>
      <c r="F52" s="39"/>
      <c r="G52" s="39"/>
      <c r="H52" s="39"/>
      <c r="I52" s="39"/>
      <c r="J52" s="39"/>
      <c r="K52" s="39"/>
      <c r="L52" s="39"/>
      <c r="M52" s="35">
        <f t="shared" si="5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62">
        <f t="shared" si="6"/>
        <v>0</v>
      </c>
      <c r="X52" s="59"/>
      <c r="Y52" s="59"/>
      <c r="Z52" s="44">
        <f t="shared" si="7"/>
        <v>0</v>
      </c>
      <c r="AA52" s="33">
        <f t="shared" si="8"/>
        <v>0</v>
      </c>
      <c r="AB52" s="64">
        <f t="shared" si="4"/>
        <v>-216</v>
      </c>
    </row>
    <row r="53" spans="1:28" ht="15">
      <c r="A53" s="63">
        <v>43</v>
      </c>
      <c r="B53" s="22"/>
      <c r="C53" s="23"/>
      <c r="D53" s="38"/>
      <c r="E53" s="39"/>
      <c r="F53" s="39"/>
      <c r="G53" s="39"/>
      <c r="H53" s="39"/>
      <c r="I53" s="39"/>
      <c r="J53" s="39"/>
      <c r="K53" s="39"/>
      <c r="L53" s="39"/>
      <c r="M53" s="35">
        <f t="shared" si="5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62">
        <f t="shared" si="6"/>
        <v>0</v>
      </c>
      <c r="X53" s="59"/>
      <c r="Y53" s="59"/>
      <c r="Z53" s="44">
        <f t="shared" si="7"/>
        <v>0</v>
      </c>
      <c r="AA53" s="33">
        <f t="shared" si="8"/>
        <v>0</v>
      </c>
      <c r="AB53" s="64">
        <f t="shared" si="4"/>
        <v>-216</v>
      </c>
    </row>
    <row r="54" spans="1:28" ht="15">
      <c r="A54" s="63">
        <v>43</v>
      </c>
      <c r="B54" s="26"/>
      <c r="C54" s="27"/>
      <c r="D54" s="38"/>
      <c r="E54" s="39"/>
      <c r="F54" s="39"/>
      <c r="G54" s="39"/>
      <c r="H54" s="39"/>
      <c r="I54" s="39"/>
      <c r="J54" s="39"/>
      <c r="K54" s="39"/>
      <c r="L54" s="39"/>
      <c r="M54" s="35">
        <f t="shared" si="5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62">
        <f t="shared" si="6"/>
        <v>0</v>
      </c>
      <c r="X54" s="59"/>
      <c r="Y54" s="59"/>
      <c r="Z54" s="44">
        <f t="shared" si="7"/>
        <v>0</v>
      </c>
      <c r="AA54" s="33">
        <f t="shared" si="8"/>
        <v>0</v>
      </c>
      <c r="AB54" s="64">
        <f t="shared" si="4"/>
        <v>-216</v>
      </c>
    </row>
    <row r="55" spans="1:28" ht="15">
      <c r="A55" s="63">
        <v>43</v>
      </c>
      <c r="B55" s="24"/>
      <c r="C55" s="25"/>
      <c r="D55" s="38"/>
      <c r="E55" s="39"/>
      <c r="F55" s="39"/>
      <c r="G55" s="39"/>
      <c r="H55" s="39"/>
      <c r="I55" s="39"/>
      <c r="J55" s="39"/>
      <c r="K55" s="39"/>
      <c r="L55" s="39"/>
      <c r="M55" s="35">
        <f t="shared" si="5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62">
        <f t="shared" si="6"/>
        <v>0</v>
      </c>
      <c r="X55" s="59"/>
      <c r="Y55" s="59"/>
      <c r="Z55" s="44">
        <f t="shared" si="7"/>
        <v>0</v>
      </c>
      <c r="AA55" s="33">
        <f t="shared" si="8"/>
        <v>0</v>
      </c>
      <c r="AB55" s="64">
        <f t="shared" si="4"/>
        <v>-216</v>
      </c>
    </row>
    <row r="56" spans="1:28" ht="15">
      <c r="A56" s="63">
        <v>43</v>
      </c>
      <c r="B56" s="22"/>
      <c r="C56" s="23"/>
      <c r="D56" s="38"/>
      <c r="E56" s="39"/>
      <c r="F56" s="39"/>
      <c r="G56" s="39"/>
      <c r="H56" s="39"/>
      <c r="I56" s="39"/>
      <c r="J56" s="39"/>
      <c r="K56" s="39"/>
      <c r="L56" s="39"/>
      <c r="M56" s="35">
        <f t="shared" si="5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62">
        <f t="shared" si="6"/>
        <v>0</v>
      </c>
      <c r="X56" s="59"/>
      <c r="Y56" s="59"/>
      <c r="Z56" s="44">
        <f t="shared" si="7"/>
        <v>0</v>
      </c>
      <c r="AA56" s="33">
        <f t="shared" si="8"/>
        <v>0</v>
      </c>
      <c r="AB56" s="64">
        <f t="shared" si="4"/>
        <v>-216</v>
      </c>
    </row>
    <row r="57" spans="1:28" ht="15">
      <c r="A57" s="63">
        <v>51</v>
      </c>
      <c r="B57" s="26"/>
      <c r="C57" s="27"/>
      <c r="D57" s="38"/>
      <c r="E57" s="39"/>
      <c r="F57" s="39"/>
      <c r="G57" s="39"/>
      <c r="H57" s="39"/>
      <c r="I57" s="39"/>
      <c r="J57" s="39"/>
      <c r="K57" s="39"/>
      <c r="L57" s="39"/>
      <c r="M57" s="35">
        <f t="shared" si="5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62">
        <f t="shared" si="6"/>
        <v>0</v>
      </c>
      <c r="X57" s="59"/>
      <c r="Y57" s="59"/>
      <c r="Z57" s="44">
        <f t="shared" si="7"/>
        <v>0</v>
      </c>
      <c r="AA57" s="33">
        <f t="shared" si="8"/>
        <v>0</v>
      </c>
      <c r="AB57" s="64">
        <f t="shared" si="4"/>
        <v>-216</v>
      </c>
    </row>
    <row r="58" spans="1:28" ht="15">
      <c r="A58" s="63">
        <v>51</v>
      </c>
      <c r="B58" s="24"/>
      <c r="C58" s="25"/>
      <c r="D58" s="38"/>
      <c r="E58" s="39"/>
      <c r="F58" s="39"/>
      <c r="G58" s="39"/>
      <c r="H58" s="39"/>
      <c r="I58" s="39"/>
      <c r="J58" s="39"/>
      <c r="K58" s="39"/>
      <c r="L58" s="39"/>
      <c r="M58" s="35">
        <f t="shared" si="5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62">
        <f t="shared" si="6"/>
        <v>0</v>
      </c>
      <c r="X58" s="59"/>
      <c r="Y58" s="59"/>
      <c r="Z58" s="44">
        <f t="shared" si="7"/>
        <v>0</v>
      </c>
      <c r="AA58" s="33">
        <f t="shared" si="8"/>
        <v>0</v>
      </c>
      <c r="AB58" s="64">
        <f t="shared" si="4"/>
        <v>-216</v>
      </c>
    </row>
    <row r="59" spans="1:28" ht="15">
      <c r="A59" s="63">
        <v>51</v>
      </c>
      <c r="B59" s="22"/>
      <c r="C59" s="23"/>
      <c r="D59" s="38"/>
      <c r="E59" s="39"/>
      <c r="F59" s="39"/>
      <c r="G59" s="39"/>
      <c r="H59" s="39"/>
      <c r="I59" s="39"/>
      <c r="J59" s="39"/>
      <c r="K59" s="39"/>
      <c r="L59" s="39"/>
      <c r="M59" s="35">
        <f t="shared" si="5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62">
        <f t="shared" si="6"/>
        <v>0</v>
      </c>
      <c r="X59" s="59"/>
      <c r="Y59" s="59"/>
      <c r="Z59" s="44">
        <f t="shared" si="7"/>
        <v>0</v>
      </c>
      <c r="AA59" s="33">
        <f t="shared" si="8"/>
        <v>0</v>
      </c>
      <c r="AB59" s="64">
        <f t="shared" si="4"/>
        <v>-216</v>
      </c>
    </row>
    <row r="60" spans="1:28" ht="15">
      <c r="A60" s="63">
        <v>54</v>
      </c>
      <c r="B60" s="26"/>
      <c r="C60" s="27"/>
      <c r="D60" s="38"/>
      <c r="E60" s="39"/>
      <c r="F60" s="39"/>
      <c r="G60" s="39"/>
      <c r="H60" s="39"/>
      <c r="I60" s="39"/>
      <c r="J60" s="39"/>
      <c r="K60" s="39"/>
      <c r="L60" s="39"/>
      <c r="M60" s="35">
        <f t="shared" si="5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62">
        <f t="shared" si="6"/>
        <v>0</v>
      </c>
      <c r="X60" s="59"/>
      <c r="Y60" s="59"/>
      <c r="Z60" s="44">
        <f t="shared" si="7"/>
        <v>0</v>
      </c>
      <c r="AA60" s="33">
        <f t="shared" si="8"/>
        <v>0</v>
      </c>
      <c r="AB60" s="64">
        <f t="shared" si="4"/>
        <v>-216</v>
      </c>
    </row>
    <row r="61" spans="1:28" ht="15">
      <c r="A61" s="63">
        <v>54</v>
      </c>
      <c r="B61" s="24"/>
      <c r="C61" s="25"/>
      <c r="D61" s="38"/>
      <c r="E61" s="39"/>
      <c r="F61" s="39"/>
      <c r="G61" s="39"/>
      <c r="H61" s="39"/>
      <c r="I61" s="39"/>
      <c r="J61" s="39"/>
      <c r="K61" s="39"/>
      <c r="L61" s="39"/>
      <c r="M61" s="35">
        <f t="shared" si="5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62">
        <f t="shared" si="6"/>
        <v>0</v>
      </c>
      <c r="X61" s="59"/>
      <c r="Y61" s="59"/>
      <c r="Z61" s="44">
        <f t="shared" si="7"/>
        <v>0</v>
      </c>
      <c r="AA61" s="33">
        <f t="shared" si="8"/>
        <v>0</v>
      </c>
      <c r="AB61" s="64">
        <f t="shared" si="4"/>
        <v>-216</v>
      </c>
    </row>
    <row r="62" spans="1:28" ht="15">
      <c r="A62" s="63">
        <v>54</v>
      </c>
      <c r="B62" s="22"/>
      <c r="C62" s="23"/>
      <c r="D62" s="38"/>
      <c r="E62" s="39"/>
      <c r="F62" s="39"/>
      <c r="G62" s="39"/>
      <c r="H62" s="39"/>
      <c r="I62" s="39"/>
      <c r="J62" s="39"/>
      <c r="K62" s="39"/>
      <c r="L62" s="39"/>
      <c r="M62" s="35">
        <f t="shared" si="5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62">
        <f t="shared" si="6"/>
        <v>0</v>
      </c>
      <c r="X62" s="59"/>
      <c r="Y62" s="59"/>
      <c r="Z62" s="44">
        <f t="shared" si="7"/>
        <v>0</v>
      </c>
      <c r="AA62" s="33">
        <f t="shared" si="8"/>
        <v>0</v>
      </c>
      <c r="AB62" s="64">
        <f t="shared" si="4"/>
        <v>-216</v>
      </c>
    </row>
    <row r="63" spans="1:28" ht="15">
      <c r="A63" s="63">
        <v>54</v>
      </c>
      <c r="B63" s="26"/>
      <c r="C63" s="27"/>
      <c r="D63" s="38"/>
      <c r="E63" s="39"/>
      <c r="F63" s="39"/>
      <c r="G63" s="39"/>
      <c r="H63" s="39"/>
      <c r="I63" s="39"/>
      <c r="J63" s="39"/>
      <c r="K63" s="39"/>
      <c r="L63" s="39"/>
      <c r="M63" s="35">
        <f t="shared" si="5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62">
        <f t="shared" si="6"/>
        <v>0</v>
      </c>
      <c r="X63" s="59"/>
      <c r="Y63" s="59"/>
      <c r="Z63" s="44">
        <f t="shared" si="7"/>
        <v>0</v>
      </c>
      <c r="AA63" s="33">
        <f t="shared" si="8"/>
        <v>0</v>
      </c>
      <c r="AB63" s="64">
        <f t="shared" si="4"/>
        <v>-216</v>
      </c>
    </row>
    <row r="64" spans="1:28" ht="15">
      <c r="A64" s="63">
        <v>54</v>
      </c>
      <c r="B64" s="24"/>
      <c r="C64" s="25"/>
      <c r="D64" s="38"/>
      <c r="E64" s="39"/>
      <c r="F64" s="39"/>
      <c r="G64" s="39"/>
      <c r="H64" s="39"/>
      <c r="I64" s="39"/>
      <c r="J64" s="39"/>
      <c r="K64" s="39"/>
      <c r="L64" s="39"/>
      <c r="M64" s="35">
        <f t="shared" si="5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62">
        <f t="shared" si="6"/>
        <v>0</v>
      </c>
      <c r="X64" s="59"/>
      <c r="Y64" s="59"/>
      <c r="Z64" s="44">
        <f t="shared" si="7"/>
        <v>0</v>
      </c>
      <c r="AA64" s="33">
        <f t="shared" si="8"/>
        <v>0</v>
      </c>
      <c r="AB64" s="64">
        <f t="shared" si="4"/>
        <v>-216</v>
      </c>
    </row>
    <row r="65" spans="1:28" ht="15">
      <c r="A65" s="63">
        <v>54</v>
      </c>
      <c r="B65" s="22"/>
      <c r="C65" s="23"/>
      <c r="D65" s="38"/>
      <c r="E65" s="39"/>
      <c r="F65" s="39"/>
      <c r="G65" s="39"/>
      <c r="H65" s="39"/>
      <c r="I65" s="39"/>
      <c r="J65" s="39"/>
      <c r="K65" s="39"/>
      <c r="L65" s="39"/>
      <c r="M65" s="35">
        <f t="shared" si="5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62">
        <f t="shared" si="6"/>
        <v>0</v>
      </c>
      <c r="X65" s="59"/>
      <c r="Y65" s="59"/>
      <c r="Z65" s="44">
        <f t="shared" si="7"/>
        <v>0</v>
      </c>
      <c r="AA65" s="33">
        <f t="shared" si="8"/>
        <v>0</v>
      </c>
      <c r="AB65" s="64">
        <f t="shared" si="4"/>
        <v>-216</v>
      </c>
    </row>
    <row r="66" spans="1:28" ht="15">
      <c r="A66" s="63">
        <v>60</v>
      </c>
      <c r="B66" s="26"/>
      <c r="C66" s="27"/>
      <c r="D66" s="46"/>
      <c r="E66" s="47"/>
      <c r="F66" s="47"/>
      <c r="G66" s="47"/>
      <c r="H66" s="47"/>
      <c r="I66" s="47"/>
      <c r="J66" s="47"/>
      <c r="K66" s="47"/>
      <c r="L66" s="47"/>
      <c r="M66" s="36">
        <f t="shared" si="5"/>
        <v>0</v>
      </c>
      <c r="N66" s="47"/>
      <c r="O66" s="47"/>
      <c r="P66" s="47"/>
      <c r="Q66" s="47"/>
      <c r="R66" s="47"/>
      <c r="S66" s="47"/>
      <c r="T66" s="47"/>
      <c r="U66" s="47"/>
      <c r="V66" s="47"/>
      <c r="W66" s="65">
        <f t="shared" si="6"/>
        <v>0</v>
      </c>
      <c r="X66" s="59"/>
      <c r="Y66" s="59"/>
      <c r="Z66" s="45">
        <f t="shared" si="7"/>
        <v>0</v>
      </c>
      <c r="AA66" s="61">
        <f t="shared" si="8"/>
        <v>0</v>
      </c>
      <c r="AB66" s="64">
        <f t="shared" si="4"/>
        <v>-216</v>
      </c>
    </row>
    <row r="67" spans="1:28" ht="15.75" customHeight="1">
      <c r="A67" s="63">
        <v>60</v>
      </c>
      <c r="B67" s="24"/>
      <c r="C67" s="25"/>
      <c r="D67" s="38"/>
      <c r="E67" s="39"/>
      <c r="F67" s="39"/>
      <c r="G67" s="39"/>
      <c r="H67" s="39"/>
      <c r="I67" s="39"/>
      <c r="J67" s="39"/>
      <c r="K67" s="39"/>
      <c r="L67" s="39"/>
      <c r="M67" s="36">
        <f t="shared" si="5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65">
        <f t="shared" si="6"/>
        <v>0</v>
      </c>
      <c r="X67" s="59"/>
      <c r="Y67" s="59"/>
      <c r="Z67" s="45">
        <f t="shared" si="7"/>
        <v>0</v>
      </c>
      <c r="AA67" s="61">
        <f t="shared" si="8"/>
        <v>0</v>
      </c>
      <c r="AB67" s="64">
        <f t="shared" si="4"/>
        <v>-216</v>
      </c>
    </row>
    <row r="68" spans="1:28" ht="15">
      <c r="A68" s="63">
        <v>62</v>
      </c>
      <c r="B68" s="22"/>
      <c r="C68" s="23"/>
      <c r="D68" s="38"/>
      <c r="E68" s="39"/>
      <c r="F68" s="39"/>
      <c r="G68" s="39"/>
      <c r="H68" s="39"/>
      <c r="I68" s="39"/>
      <c r="J68" s="39"/>
      <c r="K68" s="39"/>
      <c r="L68" s="39"/>
      <c r="M68" s="36">
        <f t="shared" si="5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65">
        <f t="shared" si="6"/>
        <v>0</v>
      </c>
      <c r="X68" s="59"/>
      <c r="Y68" s="59"/>
      <c r="Z68" s="45">
        <f t="shared" si="7"/>
        <v>0</v>
      </c>
      <c r="AA68" s="61">
        <f t="shared" si="8"/>
        <v>0</v>
      </c>
      <c r="AB68" s="64">
        <f t="shared" si="4"/>
        <v>-216</v>
      </c>
    </row>
    <row r="69" spans="1:28" ht="15">
      <c r="A69" s="63">
        <v>62</v>
      </c>
      <c r="B69" s="26"/>
      <c r="C69" s="27"/>
      <c r="D69" s="40"/>
      <c r="E69" s="41"/>
      <c r="F69" s="41"/>
      <c r="G69" s="41"/>
      <c r="H69" s="39"/>
      <c r="I69" s="41"/>
      <c r="J69" s="41"/>
      <c r="K69" s="41"/>
      <c r="L69" s="41"/>
      <c r="M69" s="36">
        <f>SUM(D69:L69)</f>
        <v>0</v>
      </c>
      <c r="N69" s="41"/>
      <c r="O69" s="41"/>
      <c r="P69" s="41"/>
      <c r="Q69" s="41"/>
      <c r="R69" s="41"/>
      <c r="S69" s="41"/>
      <c r="T69" s="41"/>
      <c r="U69" s="41"/>
      <c r="V69" s="41"/>
      <c r="W69" s="65">
        <f>SUM(N69:V69)</f>
        <v>0</v>
      </c>
      <c r="X69" s="59"/>
      <c r="Y69" s="59"/>
      <c r="Z69" s="45">
        <f t="shared" si="7"/>
        <v>0</v>
      </c>
      <c r="AA69" s="61">
        <f t="shared" si="8"/>
        <v>0</v>
      </c>
      <c r="AB69" s="64">
        <f t="shared" si="4"/>
        <v>-216</v>
      </c>
    </row>
    <row r="70" spans="1:28" ht="15">
      <c r="A70" s="63">
        <v>62</v>
      </c>
      <c r="B70" s="24"/>
      <c r="C70" s="25"/>
      <c r="D70" s="38"/>
      <c r="E70" s="39"/>
      <c r="F70" s="39"/>
      <c r="G70" s="39"/>
      <c r="H70" s="39"/>
      <c r="I70" s="39"/>
      <c r="J70" s="39"/>
      <c r="K70" s="39"/>
      <c r="L70" s="39"/>
      <c r="M70" s="36">
        <f>SUM(D70:L70)</f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65">
        <f>SUM(N70:V70)</f>
        <v>0</v>
      </c>
      <c r="X70" s="59"/>
      <c r="Y70" s="59"/>
      <c r="Z70" s="45">
        <f t="shared" si="7"/>
        <v>0</v>
      </c>
      <c r="AA70" s="61">
        <f>SUM(X70+Y70+Z70)</f>
        <v>0</v>
      </c>
      <c r="AB70" s="64">
        <f t="shared" si="4"/>
        <v>-216</v>
      </c>
    </row>
    <row r="71" spans="1:28" ht="15">
      <c r="A71" s="63">
        <v>65</v>
      </c>
      <c r="B71" s="22"/>
      <c r="C71" s="23"/>
      <c r="D71" s="38"/>
      <c r="E71" s="39"/>
      <c r="F71" s="39"/>
      <c r="G71" s="39"/>
      <c r="H71" s="39"/>
      <c r="I71" s="39"/>
      <c r="J71" s="39"/>
      <c r="K71" s="39"/>
      <c r="L71" s="39"/>
      <c r="M71" s="35">
        <f>SUM(D71:L71)</f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62">
        <f>SUM(N71:V71)</f>
        <v>0</v>
      </c>
      <c r="X71" s="59"/>
      <c r="Y71" s="59"/>
      <c r="Z71" s="44">
        <f t="shared" si="7"/>
        <v>0</v>
      </c>
      <c r="AA71" s="33">
        <f>SUM(X71+Y71+Z71)</f>
        <v>0</v>
      </c>
      <c r="AB71" s="64">
        <f t="shared" si="4"/>
        <v>-216</v>
      </c>
    </row>
    <row r="72" spans="1:28" ht="15">
      <c r="A72" s="63">
        <v>66</v>
      </c>
      <c r="B72" s="28"/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5">
        <f>SUM(D72:L72)</f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62">
        <f>SUM(N72:V72)</f>
        <v>0</v>
      </c>
      <c r="X72" s="59"/>
      <c r="Y72" s="59"/>
      <c r="Z72" s="44">
        <f t="shared" si="7"/>
        <v>0</v>
      </c>
      <c r="AA72" s="33">
        <f>SUM(X72+Y72+Z72)</f>
        <v>0</v>
      </c>
      <c r="AB72" s="64">
        <f>SUM(AA72-216)</f>
        <v>-216</v>
      </c>
    </row>
  </sheetData>
  <mergeCells count="9">
    <mergeCell ref="A1:AB1"/>
    <mergeCell ref="A2:AB2"/>
    <mergeCell ref="B4:C4"/>
    <mergeCell ref="B5:C5"/>
    <mergeCell ref="A3:L3"/>
    <mergeCell ref="M3:AB3"/>
    <mergeCell ref="A4:A6"/>
    <mergeCell ref="AB4:AB6"/>
    <mergeCell ref="B6:C6"/>
  </mergeCells>
  <printOptions/>
  <pageMargins left="0.35433070866141736" right="0.2755905511811024" top="0.15748031496062992" bottom="0.15748031496062992" header="0.2362204724409449" footer="0.2362204724409449"/>
  <pageSetup horizontalDpi="300" verticalDpi="300" orientation="landscape" scale="98" r:id="rId2"/>
  <rowBreaks count="1" manualBreakCount="1">
    <brk id="37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workbookViewId="0" topLeftCell="A32">
      <selection activeCell="Q26" sqref="Q26"/>
    </sheetView>
  </sheetViews>
  <sheetFormatPr defaultColWidth="9.00390625" defaultRowHeight="14.25"/>
  <cols>
    <col min="1" max="1" width="4.25390625" style="12" customWidth="1"/>
    <col min="2" max="2" width="5.375" style="12" customWidth="1"/>
    <col min="3" max="3" width="16.375" style="12" customWidth="1"/>
    <col min="4" max="12" width="3.625" style="12" customWidth="1"/>
    <col min="13" max="13" width="4.50390625" style="12" customWidth="1"/>
    <col min="14" max="22" width="4.00390625" style="12" customWidth="1"/>
    <col min="23" max="23" width="5.125" style="12" customWidth="1"/>
    <col min="24" max="24" width="4.875" style="12" customWidth="1"/>
    <col min="25" max="25" width="4.625" style="12" customWidth="1"/>
    <col min="26" max="26" width="4.875" style="12" customWidth="1"/>
    <col min="27" max="27" width="4.75390625" style="12" customWidth="1"/>
    <col min="28" max="28" width="5.25390625" style="12" customWidth="1"/>
    <col min="29" max="29" width="5.375" style="12" customWidth="1"/>
  </cols>
  <sheetData>
    <row r="1" spans="1:29" s="8" customFormat="1" ht="20.25">
      <c r="A1" s="131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s="8" customFormat="1" ht="20.25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s="9" customFormat="1" ht="14.25">
      <c r="A3" s="136" t="s">
        <v>236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6">
        <v>39376</v>
      </c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15">
      <c r="A4" s="130" t="s">
        <v>7</v>
      </c>
      <c r="B4" s="152" t="s">
        <v>8</v>
      </c>
      <c r="C4" s="153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33" t="s">
        <v>0</v>
      </c>
      <c r="N4" s="49">
        <v>10</v>
      </c>
      <c r="O4" s="49">
        <v>11</v>
      </c>
      <c r="P4" s="49">
        <v>12</v>
      </c>
      <c r="Q4" s="49">
        <v>13</v>
      </c>
      <c r="R4" s="49">
        <v>14</v>
      </c>
      <c r="S4" s="49">
        <v>15</v>
      </c>
      <c r="T4" s="49">
        <v>16</v>
      </c>
      <c r="U4" s="49">
        <v>17</v>
      </c>
      <c r="V4" s="49">
        <v>18</v>
      </c>
      <c r="W4" s="35" t="s">
        <v>1</v>
      </c>
      <c r="X4" s="34" t="s">
        <v>4</v>
      </c>
      <c r="Y4" s="34" t="s">
        <v>5</v>
      </c>
      <c r="Z4" s="34" t="s">
        <v>6</v>
      </c>
      <c r="AA4" s="34" t="s">
        <v>12</v>
      </c>
      <c r="AB4" s="35" t="s">
        <v>2</v>
      </c>
      <c r="AC4" s="156" t="s">
        <v>3</v>
      </c>
    </row>
    <row r="5" spans="1:29" ht="14.25">
      <c r="A5" s="154"/>
      <c r="B5" s="152" t="s">
        <v>9</v>
      </c>
      <c r="C5" s="153"/>
      <c r="D5" s="49">
        <v>399</v>
      </c>
      <c r="E5" s="49">
        <v>181</v>
      </c>
      <c r="F5" s="49">
        <v>412</v>
      </c>
      <c r="G5" s="49">
        <v>525</v>
      </c>
      <c r="H5" s="49">
        <v>429</v>
      </c>
      <c r="I5" s="49">
        <v>540</v>
      </c>
      <c r="J5" s="49">
        <v>426</v>
      </c>
      <c r="K5" s="49">
        <v>166</v>
      </c>
      <c r="L5" s="49">
        <v>423</v>
      </c>
      <c r="M5" s="33">
        <f>SUM(D5:L5)</f>
        <v>3501</v>
      </c>
      <c r="N5" s="49">
        <v>410</v>
      </c>
      <c r="O5" s="49">
        <v>411</v>
      </c>
      <c r="P5" s="49">
        <v>560</v>
      </c>
      <c r="Q5" s="49">
        <v>219</v>
      </c>
      <c r="R5" s="49">
        <v>405</v>
      </c>
      <c r="S5" s="49">
        <v>569</v>
      </c>
      <c r="T5" s="49">
        <v>177</v>
      </c>
      <c r="U5" s="49">
        <v>396</v>
      </c>
      <c r="V5" s="49">
        <v>421</v>
      </c>
      <c r="W5" s="33">
        <f>SUM(N5:V5)</f>
        <v>3568</v>
      </c>
      <c r="X5" s="33">
        <f>M5+W5</f>
        <v>7069</v>
      </c>
      <c r="Y5" s="43">
        <v>7069</v>
      </c>
      <c r="Z5" s="43">
        <v>7069</v>
      </c>
      <c r="AA5" s="43">
        <v>7069</v>
      </c>
      <c r="AB5" s="43">
        <v>7069</v>
      </c>
      <c r="AC5" s="157"/>
    </row>
    <row r="6" spans="1:29" ht="14.25">
      <c r="A6" s="155"/>
      <c r="B6" s="152" t="s">
        <v>10</v>
      </c>
      <c r="C6" s="153"/>
      <c r="D6" s="33">
        <v>4</v>
      </c>
      <c r="E6" s="33">
        <v>3</v>
      </c>
      <c r="F6" s="33">
        <v>4</v>
      </c>
      <c r="G6" s="33">
        <v>5</v>
      </c>
      <c r="H6" s="33">
        <v>4</v>
      </c>
      <c r="I6" s="33">
        <v>5</v>
      </c>
      <c r="J6" s="33">
        <v>4</v>
      </c>
      <c r="K6" s="33">
        <v>3</v>
      </c>
      <c r="L6" s="33">
        <v>4</v>
      </c>
      <c r="M6" s="33">
        <f>SUM(D6:L6)</f>
        <v>36</v>
      </c>
      <c r="N6" s="33">
        <v>4</v>
      </c>
      <c r="O6" s="33">
        <v>4</v>
      </c>
      <c r="P6" s="33">
        <v>5</v>
      </c>
      <c r="Q6" s="33">
        <v>3</v>
      </c>
      <c r="R6" s="33">
        <v>4</v>
      </c>
      <c r="S6" s="33">
        <v>5</v>
      </c>
      <c r="T6" s="33">
        <v>3</v>
      </c>
      <c r="U6" s="33">
        <v>4</v>
      </c>
      <c r="V6" s="33">
        <v>4</v>
      </c>
      <c r="W6" s="33">
        <f>SUM(N6:V6)</f>
        <v>36</v>
      </c>
      <c r="X6" s="33">
        <f>M6+W6</f>
        <v>72</v>
      </c>
      <c r="Y6" s="43">
        <f>SUM(X6)</f>
        <v>72</v>
      </c>
      <c r="Z6" s="35">
        <f>SUM(M6+W6)</f>
        <v>72</v>
      </c>
      <c r="AA6" s="35">
        <f aca="true" t="shared" si="0" ref="AA6:AA37">SUM(M6+W6)</f>
        <v>72</v>
      </c>
      <c r="AB6" s="35">
        <f aca="true" t="shared" si="1" ref="AB6:AB37">SUM(X6+Y6+Z6+AA6)</f>
        <v>288</v>
      </c>
      <c r="AC6" s="155"/>
    </row>
    <row r="7" spans="1:29" ht="15" customHeight="1">
      <c r="A7" s="63">
        <v>1</v>
      </c>
      <c r="B7" s="93"/>
      <c r="C7" s="94"/>
      <c r="D7" s="38"/>
      <c r="E7" s="39"/>
      <c r="F7" s="39"/>
      <c r="G7" s="39"/>
      <c r="H7" s="39"/>
      <c r="I7" s="39"/>
      <c r="J7" s="39"/>
      <c r="K7" s="39"/>
      <c r="L7" s="39"/>
      <c r="M7" s="34">
        <f aca="true" t="shared" si="2" ref="M7:M36">SUM(D7:L7)</f>
        <v>0</v>
      </c>
      <c r="N7" s="39"/>
      <c r="O7" s="39"/>
      <c r="P7" s="39"/>
      <c r="Q7" s="39"/>
      <c r="R7" s="39"/>
      <c r="S7" s="39"/>
      <c r="T7" s="39"/>
      <c r="U7" s="39"/>
      <c r="V7" s="39"/>
      <c r="W7" s="34">
        <f aca="true" t="shared" si="3" ref="W7:W36">SUM(N7:V7)</f>
        <v>0</v>
      </c>
      <c r="X7" s="95"/>
      <c r="Y7" s="95"/>
      <c r="Z7" s="95"/>
      <c r="AA7" s="83">
        <f t="shared" si="0"/>
        <v>0</v>
      </c>
      <c r="AB7" s="35">
        <f t="shared" si="1"/>
        <v>0</v>
      </c>
      <c r="AC7" s="39">
        <f>SUM(AB7-288)</f>
        <v>-288</v>
      </c>
    </row>
    <row r="8" spans="1:29" ht="15" customHeight="1">
      <c r="A8" s="63">
        <v>2</v>
      </c>
      <c r="B8" s="96"/>
      <c r="C8" s="97"/>
      <c r="D8" s="38"/>
      <c r="E8" s="39"/>
      <c r="F8" s="39"/>
      <c r="G8" s="39"/>
      <c r="H8" s="39"/>
      <c r="I8" s="39"/>
      <c r="J8" s="39"/>
      <c r="K8" s="39"/>
      <c r="L8" s="39"/>
      <c r="M8" s="34">
        <f t="shared" si="2"/>
        <v>0</v>
      </c>
      <c r="N8" s="39"/>
      <c r="O8" s="39"/>
      <c r="P8" s="39"/>
      <c r="Q8" s="39"/>
      <c r="R8" s="39"/>
      <c r="S8" s="39"/>
      <c r="T8" s="39"/>
      <c r="U8" s="39"/>
      <c r="V8" s="39"/>
      <c r="W8" s="34">
        <f t="shared" si="3"/>
        <v>0</v>
      </c>
      <c r="X8" s="95"/>
      <c r="Y8" s="95"/>
      <c r="Z8" s="95"/>
      <c r="AA8" s="83">
        <f t="shared" si="0"/>
        <v>0</v>
      </c>
      <c r="AB8" s="35">
        <f t="shared" si="1"/>
        <v>0</v>
      </c>
      <c r="AC8" s="39">
        <f aca="true" t="shared" si="4" ref="AC8:AC71">SUM(AB8-288)</f>
        <v>-288</v>
      </c>
    </row>
    <row r="9" spans="1:29" ht="15" customHeight="1">
      <c r="A9" s="63">
        <v>3</v>
      </c>
      <c r="B9" s="98"/>
      <c r="C9" s="99"/>
      <c r="D9" s="38"/>
      <c r="E9" s="39"/>
      <c r="F9" s="39"/>
      <c r="G9" s="39"/>
      <c r="H9" s="39"/>
      <c r="I9" s="39"/>
      <c r="J9" s="39"/>
      <c r="K9" s="39"/>
      <c r="L9" s="39"/>
      <c r="M9" s="34">
        <f t="shared" si="2"/>
        <v>0</v>
      </c>
      <c r="N9" s="39"/>
      <c r="O9" s="39"/>
      <c r="P9" s="39"/>
      <c r="Q9" s="39"/>
      <c r="R9" s="39"/>
      <c r="S9" s="39"/>
      <c r="T9" s="39"/>
      <c r="U9" s="39"/>
      <c r="V9" s="39"/>
      <c r="W9" s="34">
        <f t="shared" si="3"/>
        <v>0</v>
      </c>
      <c r="X9" s="95"/>
      <c r="Y9" s="95"/>
      <c r="Z9" s="95"/>
      <c r="AA9" s="83">
        <f t="shared" si="0"/>
        <v>0</v>
      </c>
      <c r="AB9" s="35">
        <f t="shared" si="1"/>
        <v>0</v>
      </c>
      <c r="AC9" s="39">
        <f t="shared" si="4"/>
        <v>-288</v>
      </c>
    </row>
    <row r="10" spans="1:29" ht="15" customHeight="1">
      <c r="A10" s="63">
        <v>3</v>
      </c>
      <c r="B10" s="100"/>
      <c r="C10" s="101"/>
      <c r="D10" s="38"/>
      <c r="E10" s="39"/>
      <c r="F10" s="39"/>
      <c r="G10" s="39"/>
      <c r="H10" s="39"/>
      <c r="I10" s="39"/>
      <c r="J10" s="39"/>
      <c r="K10" s="39"/>
      <c r="L10" s="39"/>
      <c r="M10" s="34">
        <f t="shared" si="2"/>
        <v>0</v>
      </c>
      <c r="N10" s="39"/>
      <c r="O10" s="39"/>
      <c r="P10" s="39"/>
      <c r="Q10" s="39"/>
      <c r="R10" s="39"/>
      <c r="S10" s="39"/>
      <c r="T10" s="39"/>
      <c r="U10" s="39"/>
      <c r="V10" s="39"/>
      <c r="W10" s="34">
        <f t="shared" si="3"/>
        <v>0</v>
      </c>
      <c r="X10" s="95"/>
      <c r="Y10" s="95"/>
      <c r="Z10" s="95"/>
      <c r="AA10" s="83">
        <f t="shared" si="0"/>
        <v>0</v>
      </c>
      <c r="AB10" s="35">
        <f t="shared" si="1"/>
        <v>0</v>
      </c>
      <c r="AC10" s="39">
        <f t="shared" si="4"/>
        <v>-288</v>
      </c>
    </row>
    <row r="11" spans="1:29" ht="15" customHeight="1">
      <c r="A11" s="63">
        <v>3</v>
      </c>
      <c r="B11" s="96"/>
      <c r="C11" s="97"/>
      <c r="D11" s="51"/>
      <c r="E11" s="50"/>
      <c r="F11" s="50"/>
      <c r="G11" s="50"/>
      <c r="H11" s="50"/>
      <c r="I11" s="50"/>
      <c r="J11" s="50"/>
      <c r="K11" s="50"/>
      <c r="L11" s="50"/>
      <c r="M11" s="34">
        <f t="shared" si="2"/>
        <v>0</v>
      </c>
      <c r="N11" s="50"/>
      <c r="O11" s="50"/>
      <c r="P11" s="50"/>
      <c r="Q11" s="50"/>
      <c r="R11" s="50"/>
      <c r="S11" s="50"/>
      <c r="T11" s="50"/>
      <c r="U11" s="50"/>
      <c r="V11" s="50"/>
      <c r="W11" s="34">
        <f t="shared" si="3"/>
        <v>0</v>
      </c>
      <c r="X11" s="95"/>
      <c r="Y11" s="95"/>
      <c r="Z11" s="95"/>
      <c r="AA11" s="83">
        <f t="shared" si="0"/>
        <v>0</v>
      </c>
      <c r="AB11" s="35">
        <f t="shared" si="1"/>
        <v>0</v>
      </c>
      <c r="AC11" s="39">
        <f t="shared" si="4"/>
        <v>-288</v>
      </c>
    </row>
    <row r="12" spans="1:29" ht="15" customHeight="1">
      <c r="A12" s="63">
        <v>6</v>
      </c>
      <c r="B12" s="98"/>
      <c r="C12" s="99"/>
      <c r="D12" s="38"/>
      <c r="E12" s="39"/>
      <c r="F12" s="39"/>
      <c r="G12" s="39"/>
      <c r="H12" s="39"/>
      <c r="I12" s="39"/>
      <c r="J12" s="39"/>
      <c r="K12" s="39"/>
      <c r="L12" s="39"/>
      <c r="M12" s="34">
        <f t="shared" si="2"/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4">
        <f t="shared" si="3"/>
        <v>0</v>
      </c>
      <c r="X12" s="95"/>
      <c r="Y12" s="95"/>
      <c r="Z12" s="95"/>
      <c r="AA12" s="83">
        <f t="shared" si="0"/>
        <v>0</v>
      </c>
      <c r="AB12" s="35">
        <f t="shared" si="1"/>
        <v>0</v>
      </c>
      <c r="AC12" s="39">
        <f t="shared" si="4"/>
        <v>-288</v>
      </c>
    </row>
    <row r="13" spans="1:29" ht="15" customHeight="1">
      <c r="A13" s="63">
        <v>6</v>
      </c>
      <c r="B13" s="100"/>
      <c r="C13" s="101"/>
      <c r="D13" s="38"/>
      <c r="E13" s="39"/>
      <c r="F13" s="39"/>
      <c r="G13" s="39"/>
      <c r="H13" s="39"/>
      <c r="I13" s="39"/>
      <c r="J13" s="39"/>
      <c r="K13" s="39"/>
      <c r="L13" s="39"/>
      <c r="M13" s="34">
        <f t="shared" si="2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4">
        <f t="shared" si="3"/>
        <v>0</v>
      </c>
      <c r="X13" s="95"/>
      <c r="Y13" s="95"/>
      <c r="Z13" s="95"/>
      <c r="AA13" s="83">
        <f t="shared" si="0"/>
        <v>0</v>
      </c>
      <c r="AB13" s="35">
        <f t="shared" si="1"/>
        <v>0</v>
      </c>
      <c r="AC13" s="39">
        <f t="shared" si="4"/>
        <v>-288</v>
      </c>
    </row>
    <row r="14" spans="1:29" ht="15" customHeight="1">
      <c r="A14" s="63">
        <v>8</v>
      </c>
      <c r="B14" s="96"/>
      <c r="C14" s="97"/>
      <c r="D14" s="38"/>
      <c r="E14" s="39"/>
      <c r="F14" s="39"/>
      <c r="G14" s="39"/>
      <c r="H14" s="39"/>
      <c r="I14" s="39"/>
      <c r="J14" s="39"/>
      <c r="K14" s="39"/>
      <c r="L14" s="39"/>
      <c r="M14" s="34">
        <f t="shared" si="2"/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4">
        <f t="shared" si="3"/>
        <v>0</v>
      </c>
      <c r="X14" s="95"/>
      <c r="Y14" s="95"/>
      <c r="Z14" s="95"/>
      <c r="AA14" s="83">
        <f t="shared" si="0"/>
        <v>0</v>
      </c>
      <c r="AB14" s="35">
        <f t="shared" si="1"/>
        <v>0</v>
      </c>
      <c r="AC14" s="39">
        <f t="shared" si="4"/>
        <v>-288</v>
      </c>
    </row>
    <row r="15" spans="1:29" ht="15" customHeight="1">
      <c r="A15" s="63">
        <v>8</v>
      </c>
      <c r="B15" s="98"/>
      <c r="C15" s="99"/>
      <c r="D15" s="38"/>
      <c r="E15" s="39"/>
      <c r="F15" s="39"/>
      <c r="G15" s="39"/>
      <c r="H15" s="39"/>
      <c r="I15" s="39"/>
      <c r="J15" s="39"/>
      <c r="K15" s="39"/>
      <c r="L15" s="39"/>
      <c r="M15" s="34">
        <f t="shared" si="2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4">
        <f t="shared" si="3"/>
        <v>0</v>
      </c>
      <c r="X15" s="95"/>
      <c r="Y15" s="95"/>
      <c r="Z15" s="95"/>
      <c r="AA15" s="83">
        <f t="shared" si="0"/>
        <v>0</v>
      </c>
      <c r="AB15" s="35">
        <f t="shared" si="1"/>
        <v>0</v>
      </c>
      <c r="AC15" s="39">
        <f t="shared" si="4"/>
        <v>-288</v>
      </c>
    </row>
    <row r="16" spans="1:29" ht="15" customHeight="1">
      <c r="A16" s="63">
        <v>8</v>
      </c>
      <c r="B16" s="100"/>
      <c r="C16" s="101"/>
      <c r="D16" s="38"/>
      <c r="E16" s="39"/>
      <c r="F16" s="39"/>
      <c r="G16" s="39"/>
      <c r="H16" s="39"/>
      <c r="I16" s="39"/>
      <c r="J16" s="39"/>
      <c r="K16" s="39"/>
      <c r="L16" s="39"/>
      <c r="M16" s="34">
        <f t="shared" si="2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4">
        <f t="shared" si="3"/>
        <v>0</v>
      </c>
      <c r="X16" s="95"/>
      <c r="Y16" s="95"/>
      <c r="Z16" s="95"/>
      <c r="AA16" s="83">
        <f t="shared" si="0"/>
        <v>0</v>
      </c>
      <c r="AB16" s="35">
        <f t="shared" si="1"/>
        <v>0</v>
      </c>
      <c r="AC16" s="39">
        <f t="shared" si="4"/>
        <v>-288</v>
      </c>
    </row>
    <row r="17" spans="1:29" ht="15" customHeight="1">
      <c r="A17" s="63">
        <v>11</v>
      </c>
      <c r="B17" s="96"/>
      <c r="C17" s="97"/>
      <c r="D17" s="38"/>
      <c r="E17" s="39"/>
      <c r="F17" s="39"/>
      <c r="G17" s="39"/>
      <c r="H17" s="39"/>
      <c r="I17" s="39"/>
      <c r="J17" s="39"/>
      <c r="K17" s="39"/>
      <c r="L17" s="39"/>
      <c r="M17" s="34">
        <f t="shared" si="2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4">
        <f t="shared" si="3"/>
        <v>0</v>
      </c>
      <c r="X17" s="95"/>
      <c r="Y17" s="95"/>
      <c r="Z17" s="95"/>
      <c r="AA17" s="83">
        <f t="shared" si="0"/>
        <v>0</v>
      </c>
      <c r="AB17" s="35">
        <f t="shared" si="1"/>
        <v>0</v>
      </c>
      <c r="AC17" s="39">
        <f t="shared" si="4"/>
        <v>-288</v>
      </c>
    </row>
    <row r="18" spans="1:29" ht="15" customHeight="1">
      <c r="A18" s="63">
        <v>12</v>
      </c>
      <c r="B18" s="98"/>
      <c r="C18" s="99"/>
      <c r="D18" s="38"/>
      <c r="E18" s="39"/>
      <c r="F18" s="39"/>
      <c r="G18" s="39"/>
      <c r="H18" s="39"/>
      <c r="I18" s="39"/>
      <c r="J18" s="39"/>
      <c r="K18" s="39"/>
      <c r="L18" s="39"/>
      <c r="M18" s="34">
        <f t="shared" si="2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4">
        <f t="shared" si="3"/>
        <v>0</v>
      </c>
      <c r="X18" s="95"/>
      <c r="Y18" s="95"/>
      <c r="Z18" s="95"/>
      <c r="AA18" s="83">
        <f t="shared" si="0"/>
        <v>0</v>
      </c>
      <c r="AB18" s="35">
        <f t="shared" si="1"/>
        <v>0</v>
      </c>
      <c r="AC18" s="39">
        <f t="shared" si="4"/>
        <v>-288</v>
      </c>
    </row>
    <row r="19" spans="1:29" ht="15" customHeight="1">
      <c r="A19" s="63">
        <v>12</v>
      </c>
      <c r="B19" s="100"/>
      <c r="C19" s="101"/>
      <c r="D19" s="38"/>
      <c r="E19" s="39"/>
      <c r="F19" s="39"/>
      <c r="G19" s="39"/>
      <c r="H19" s="39"/>
      <c r="I19" s="39"/>
      <c r="J19" s="39"/>
      <c r="K19" s="39"/>
      <c r="L19" s="39"/>
      <c r="M19" s="34">
        <f t="shared" si="2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4">
        <f t="shared" si="3"/>
        <v>0</v>
      </c>
      <c r="X19" s="95"/>
      <c r="Y19" s="95"/>
      <c r="Z19" s="95"/>
      <c r="AA19" s="83">
        <f t="shared" si="0"/>
        <v>0</v>
      </c>
      <c r="AB19" s="35">
        <f t="shared" si="1"/>
        <v>0</v>
      </c>
      <c r="AC19" s="39">
        <f t="shared" si="4"/>
        <v>-288</v>
      </c>
    </row>
    <row r="20" spans="1:29" ht="15" customHeight="1">
      <c r="A20" s="63">
        <v>14</v>
      </c>
      <c r="B20" s="96"/>
      <c r="C20" s="97"/>
      <c r="D20" s="38"/>
      <c r="E20" s="39"/>
      <c r="F20" s="39"/>
      <c r="G20" s="39"/>
      <c r="H20" s="39"/>
      <c r="I20" s="39"/>
      <c r="J20" s="39"/>
      <c r="K20" s="39"/>
      <c r="L20" s="39"/>
      <c r="M20" s="34">
        <f t="shared" si="2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34">
        <f t="shared" si="3"/>
        <v>0</v>
      </c>
      <c r="X20" s="95"/>
      <c r="Y20" s="95"/>
      <c r="Z20" s="95"/>
      <c r="AA20" s="83">
        <f t="shared" si="0"/>
        <v>0</v>
      </c>
      <c r="AB20" s="35">
        <f t="shared" si="1"/>
        <v>0</v>
      </c>
      <c r="AC20" s="39">
        <f t="shared" si="4"/>
        <v>-288</v>
      </c>
    </row>
    <row r="21" spans="1:29" ht="15" customHeight="1">
      <c r="A21" s="63">
        <v>14</v>
      </c>
      <c r="B21" s="98"/>
      <c r="C21" s="99"/>
      <c r="D21" s="38"/>
      <c r="E21" s="39"/>
      <c r="F21" s="39"/>
      <c r="G21" s="39"/>
      <c r="H21" s="39"/>
      <c r="I21" s="39"/>
      <c r="J21" s="39"/>
      <c r="K21" s="39"/>
      <c r="L21" s="39"/>
      <c r="M21" s="34">
        <f t="shared" si="2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34">
        <f t="shared" si="3"/>
        <v>0</v>
      </c>
      <c r="X21" s="95"/>
      <c r="Y21" s="95"/>
      <c r="Z21" s="95"/>
      <c r="AA21" s="83">
        <f t="shared" si="0"/>
        <v>0</v>
      </c>
      <c r="AB21" s="35">
        <f t="shared" si="1"/>
        <v>0</v>
      </c>
      <c r="AC21" s="39">
        <f t="shared" si="4"/>
        <v>-288</v>
      </c>
    </row>
    <row r="22" spans="1:29" ht="15" customHeight="1">
      <c r="A22" s="63">
        <v>16</v>
      </c>
      <c r="B22" s="100"/>
      <c r="C22" s="101"/>
      <c r="D22" s="38"/>
      <c r="E22" s="39"/>
      <c r="F22" s="39"/>
      <c r="G22" s="39"/>
      <c r="H22" s="39"/>
      <c r="I22" s="39"/>
      <c r="J22" s="39"/>
      <c r="K22" s="39"/>
      <c r="L22" s="39"/>
      <c r="M22" s="34">
        <f t="shared" si="2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4">
        <f t="shared" si="3"/>
        <v>0</v>
      </c>
      <c r="X22" s="95"/>
      <c r="Y22" s="95"/>
      <c r="Z22" s="95"/>
      <c r="AA22" s="83">
        <f t="shared" si="0"/>
        <v>0</v>
      </c>
      <c r="AB22" s="35">
        <f t="shared" si="1"/>
        <v>0</v>
      </c>
      <c r="AC22" s="39">
        <f t="shared" si="4"/>
        <v>-288</v>
      </c>
    </row>
    <row r="23" spans="1:29" ht="15" customHeight="1">
      <c r="A23" s="63">
        <v>16</v>
      </c>
      <c r="B23" s="96"/>
      <c r="C23" s="97"/>
      <c r="D23" s="38"/>
      <c r="E23" s="39"/>
      <c r="F23" s="39"/>
      <c r="G23" s="39"/>
      <c r="H23" s="39"/>
      <c r="I23" s="39"/>
      <c r="J23" s="39"/>
      <c r="K23" s="39"/>
      <c r="L23" s="39"/>
      <c r="M23" s="34">
        <f t="shared" si="2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4">
        <f t="shared" si="3"/>
        <v>0</v>
      </c>
      <c r="X23" s="95"/>
      <c r="Y23" s="95"/>
      <c r="Z23" s="95"/>
      <c r="AA23" s="83">
        <f t="shared" si="0"/>
        <v>0</v>
      </c>
      <c r="AB23" s="35">
        <f t="shared" si="1"/>
        <v>0</v>
      </c>
      <c r="AC23" s="39">
        <f t="shared" si="4"/>
        <v>-288</v>
      </c>
    </row>
    <row r="24" spans="1:29" ht="15" customHeight="1">
      <c r="A24" s="63">
        <v>18</v>
      </c>
      <c r="B24" s="98"/>
      <c r="C24" s="99"/>
      <c r="D24" s="38"/>
      <c r="E24" s="39"/>
      <c r="F24" s="39"/>
      <c r="G24" s="39"/>
      <c r="H24" s="39"/>
      <c r="I24" s="39"/>
      <c r="J24" s="39"/>
      <c r="K24" s="39"/>
      <c r="L24" s="39"/>
      <c r="M24" s="34">
        <f t="shared" si="2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4">
        <f t="shared" si="3"/>
        <v>0</v>
      </c>
      <c r="X24" s="95"/>
      <c r="Y24" s="95"/>
      <c r="Z24" s="95"/>
      <c r="AA24" s="83">
        <f t="shared" si="0"/>
        <v>0</v>
      </c>
      <c r="AB24" s="35">
        <f t="shared" si="1"/>
        <v>0</v>
      </c>
      <c r="AC24" s="39">
        <f t="shared" si="4"/>
        <v>-288</v>
      </c>
    </row>
    <row r="25" spans="1:29" ht="15" customHeight="1">
      <c r="A25" s="63">
        <v>18</v>
      </c>
      <c r="B25" s="100"/>
      <c r="C25" s="101"/>
      <c r="D25" s="38"/>
      <c r="E25" s="39"/>
      <c r="F25" s="39"/>
      <c r="G25" s="39"/>
      <c r="H25" s="39"/>
      <c r="I25" s="39"/>
      <c r="J25" s="39"/>
      <c r="K25" s="39"/>
      <c r="L25" s="39"/>
      <c r="M25" s="34">
        <f t="shared" si="2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4">
        <f t="shared" si="3"/>
        <v>0</v>
      </c>
      <c r="X25" s="95"/>
      <c r="Y25" s="95"/>
      <c r="Z25" s="95"/>
      <c r="AA25" s="83">
        <f t="shared" si="0"/>
        <v>0</v>
      </c>
      <c r="AB25" s="35">
        <f t="shared" si="1"/>
        <v>0</v>
      </c>
      <c r="AC25" s="39">
        <f t="shared" si="4"/>
        <v>-288</v>
      </c>
    </row>
    <row r="26" spans="1:29" ht="15" customHeight="1">
      <c r="A26" s="63">
        <v>18</v>
      </c>
      <c r="B26" s="96"/>
      <c r="C26" s="97"/>
      <c r="D26" s="38"/>
      <c r="E26" s="39"/>
      <c r="F26" s="39"/>
      <c r="G26" s="39"/>
      <c r="H26" s="39"/>
      <c r="I26" s="39"/>
      <c r="J26" s="39"/>
      <c r="K26" s="39"/>
      <c r="L26" s="39"/>
      <c r="M26" s="34">
        <f t="shared" si="2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4">
        <f t="shared" si="3"/>
        <v>0</v>
      </c>
      <c r="X26" s="95"/>
      <c r="Y26" s="95"/>
      <c r="Z26" s="95"/>
      <c r="AA26" s="83">
        <f t="shared" si="0"/>
        <v>0</v>
      </c>
      <c r="AB26" s="35">
        <f t="shared" si="1"/>
        <v>0</v>
      </c>
      <c r="AC26" s="39">
        <f t="shared" si="4"/>
        <v>-288</v>
      </c>
    </row>
    <row r="27" spans="1:29" ht="15" customHeight="1">
      <c r="A27" s="63">
        <v>18</v>
      </c>
      <c r="B27" s="98"/>
      <c r="C27" s="99"/>
      <c r="D27" s="38"/>
      <c r="E27" s="39"/>
      <c r="F27" s="39"/>
      <c r="G27" s="39"/>
      <c r="H27" s="39"/>
      <c r="I27" s="39"/>
      <c r="J27" s="39"/>
      <c r="K27" s="39"/>
      <c r="L27" s="39"/>
      <c r="M27" s="34">
        <f t="shared" si="2"/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4">
        <f t="shared" si="3"/>
        <v>0</v>
      </c>
      <c r="X27" s="95"/>
      <c r="Y27" s="95"/>
      <c r="Z27" s="95"/>
      <c r="AA27" s="83">
        <f t="shared" si="0"/>
        <v>0</v>
      </c>
      <c r="AB27" s="35">
        <f t="shared" si="1"/>
        <v>0</v>
      </c>
      <c r="AC27" s="39">
        <f t="shared" si="4"/>
        <v>-288</v>
      </c>
    </row>
    <row r="28" spans="1:29" ht="15" customHeight="1">
      <c r="A28" s="63">
        <v>18</v>
      </c>
      <c r="B28" s="100"/>
      <c r="C28" s="101"/>
      <c r="D28" s="38"/>
      <c r="E28" s="39"/>
      <c r="F28" s="39"/>
      <c r="G28" s="39"/>
      <c r="H28" s="39"/>
      <c r="I28" s="39"/>
      <c r="J28" s="39"/>
      <c r="K28" s="39"/>
      <c r="L28" s="39"/>
      <c r="M28" s="34">
        <f t="shared" si="2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4">
        <f t="shared" si="3"/>
        <v>0</v>
      </c>
      <c r="X28" s="95"/>
      <c r="Y28" s="95"/>
      <c r="Z28" s="95"/>
      <c r="AA28" s="83">
        <f t="shared" si="0"/>
        <v>0</v>
      </c>
      <c r="AB28" s="35">
        <f t="shared" si="1"/>
        <v>0</v>
      </c>
      <c r="AC28" s="39">
        <f t="shared" si="4"/>
        <v>-288</v>
      </c>
    </row>
    <row r="29" spans="1:29" ht="15" customHeight="1">
      <c r="A29" s="63">
        <v>18</v>
      </c>
      <c r="B29" s="96"/>
      <c r="C29" s="97"/>
      <c r="D29" s="38"/>
      <c r="E29" s="39"/>
      <c r="F29" s="39"/>
      <c r="G29" s="39"/>
      <c r="H29" s="39"/>
      <c r="I29" s="39"/>
      <c r="J29" s="39"/>
      <c r="K29" s="39"/>
      <c r="L29" s="39"/>
      <c r="M29" s="34">
        <f t="shared" si="2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4">
        <f t="shared" si="3"/>
        <v>0</v>
      </c>
      <c r="X29" s="95"/>
      <c r="Y29" s="95"/>
      <c r="Z29" s="95"/>
      <c r="AA29" s="83">
        <f t="shared" si="0"/>
        <v>0</v>
      </c>
      <c r="AB29" s="35">
        <f t="shared" si="1"/>
        <v>0</v>
      </c>
      <c r="AC29" s="39">
        <f t="shared" si="4"/>
        <v>-288</v>
      </c>
    </row>
    <row r="30" spans="1:29" ht="15" customHeight="1">
      <c r="A30" s="63">
        <v>24</v>
      </c>
      <c r="B30" s="98"/>
      <c r="C30" s="99"/>
      <c r="D30" s="38"/>
      <c r="E30" s="39"/>
      <c r="F30" s="39"/>
      <c r="G30" s="39"/>
      <c r="H30" s="39"/>
      <c r="I30" s="39"/>
      <c r="J30" s="39"/>
      <c r="K30" s="39"/>
      <c r="L30" s="39"/>
      <c r="M30" s="34">
        <f t="shared" si="2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4">
        <f t="shared" si="3"/>
        <v>0</v>
      </c>
      <c r="X30" s="95"/>
      <c r="Y30" s="95"/>
      <c r="Z30" s="95"/>
      <c r="AA30" s="83">
        <f t="shared" si="0"/>
        <v>0</v>
      </c>
      <c r="AB30" s="35">
        <f t="shared" si="1"/>
        <v>0</v>
      </c>
      <c r="AC30" s="39">
        <f t="shared" si="4"/>
        <v>-288</v>
      </c>
    </row>
    <row r="31" spans="1:29" ht="15" customHeight="1">
      <c r="A31" s="63">
        <v>24</v>
      </c>
      <c r="B31" s="100"/>
      <c r="C31" s="101"/>
      <c r="D31" s="38"/>
      <c r="E31" s="39"/>
      <c r="F31" s="39"/>
      <c r="G31" s="39"/>
      <c r="H31" s="39"/>
      <c r="I31" s="39"/>
      <c r="J31" s="39"/>
      <c r="K31" s="39"/>
      <c r="L31" s="39"/>
      <c r="M31" s="34">
        <f t="shared" si="2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4">
        <f t="shared" si="3"/>
        <v>0</v>
      </c>
      <c r="X31" s="95"/>
      <c r="Y31" s="95"/>
      <c r="Z31" s="95"/>
      <c r="AA31" s="83">
        <f t="shared" si="0"/>
        <v>0</v>
      </c>
      <c r="AB31" s="35">
        <f t="shared" si="1"/>
        <v>0</v>
      </c>
      <c r="AC31" s="39">
        <f t="shared" si="4"/>
        <v>-288</v>
      </c>
    </row>
    <row r="32" spans="1:29" ht="15" customHeight="1">
      <c r="A32" s="63">
        <v>24</v>
      </c>
      <c r="B32" s="96"/>
      <c r="C32" s="97"/>
      <c r="D32" s="38"/>
      <c r="E32" s="39"/>
      <c r="F32" s="39"/>
      <c r="G32" s="39"/>
      <c r="H32" s="39"/>
      <c r="I32" s="39"/>
      <c r="J32" s="39"/>
      <c r="K32" s="39"/>
      <c r="L32" s="39"/>
      <c r="M32" s="34">
        <f t="shared" si="2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4">
        <f t="shared" si="3"/>
        <v>0</v>
      </c>
      <c r="X32" s="95"/>
      <c r="Y32" s="95"/>
      <c r="Z32" s="95"/>
      <c r="AA32" s="83">
        <f t="shared" si="0"/>
        <v>0</v>
      </c>
      <c r="AB32" s="35">
        <f t="shared" si="1"/>
        <v>0</v>
      </c>
      <c r="AC32" s="39">
        <f t="shared" si="4"/>
        <v>-288</v>
      </c>
    </row>
    <row r="33" spans="1:29" ht="15" customHeight="1">
      <c r="A33" s="63">
        <v>24</v>
      </c>
      <c r="B33" s="98"/>
      <c r="C33" s="99"/>
      <c r="D33" s="38"/>
      <c r="E33" s="39"/>
      <c r="F33" s="39"/>
      <c r="G33" s="39"/>
      <c r="H33" s="39"/>
      <c r="I33" s="39"/>
      <c r="J33" s="39"/>
      <c r="K33" s="39"/>
      <c r="L33" s="39"/>
      <c r="M33" s="34">
        <f t="shared" si="2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34">
        <f t="shared" si="3"/>
        <v>0</v>
      </c>
      <c r="X33" s="95"/>
      <c r="Y33" s="95"/>
      <c r="Z33" s="95"/>
      <c r="AA33" s="83">
        <f t="shared" si="0"/>
        <v>0</v>
      </c>
      <c r="AB33" s="35">
        <f t="shared" si="1"/>
        <v>0</v>
      </c>
      <c r="AC33" s="39">
        <f t="shared" si="4"/>
        <v>-288</v>
      </c>
    </row>
    <row r="34" spans="1:29" ht="15" customHeight="1">
      <c r="A34" s="63">
        <v>28</v>
      </c>
      <c r="B34" s="100"/>
      <c r="C34" s="101"/>
      <c r="D34" s="38"/>
      <c r="E34" s="39"/>
      <c r="F34" s="39"/>
      <c r="G34" s="39"/>
      <c r="H34" s="39"/>
      <c r="I34" s="39"/>
      <c r="J34" s="39"/>
      <c r="K34" s="39"/>
      <c r="L34" s="39"/>
      <c r="M34" s="34">
        <f t="shared" si="2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4">
        <f t="shared" si="3"/>
        <v>0</v>
      </c>
      <c r="X34" s="95"/>
      <c r="Y34" s="95"/>
      <c r="Z34" s="95"/>
      <c r="AA34" s="83">
        <f t="shared" si="0"/>
        <v>0</v>
      </c>
      <c r="AB34" s="35">
        <f t="shared" si="1"/>
        <v>0</v>
      </c>
      <c r="AC34" s="39">
        <f t="shared" si="4"/>
        <v>-288</v>
      </c>
    </row>
    <row r="35" spans="1:29" ht="15" customHeight="1">
      <c r="A35" s="63">
        <v>29</v>
      </c>
      <c r="B35" s="96"/>
      <c r="C35" s="97"/>
      <c r="D35" s="38"/>
      <c r="E35" s="39"/>
      <c r="F35" s="39"/>
      <c r="G35" s="39"/>
      <c r="H35" s="39"/>
      <c r="I35" s="39"/>
      <c r="J35" s="39"/>
      <c r="K35" s="39"/>
      <c r="L35" s="39"/>
      <c r="M35" s="34">
        <f t="shared" si="2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34">
        <f t="shared" si="3"/>
        <v>0</v>
      </c>
      <c r="X35" s="95"/>
      <c r="Y35" s="95"/>
      <c r="Z35" s="95"/>
      <c r="AA35" s="83">
        <f t="shared" si="0"/>
        <v>0</v>
      </c>
      <c r="AB35" s="35">
        <f t="shared" si="1"/>
        <v>0</v>
      </c>
      <c r="AC35" s="39">
        <f t="shared" si="4"/>
        <v>-288</v>
      </c>
    </row>
    <row r="36" spans="1:29" ht="15" customHeight="1">
      <c r="A36" s="63">
        <v>29</v>
      </c>
      <c r="B36" s="98"/>
      <c r="C36" s="99"/>
      <c r="D36" s="38"/>
      <c r="E36" s="39"/>
      <c r="F36" s="39"/>
      <c r="G36" s="39"/>
      <c r="H36" s="39"/>
      <c r="I36" s="39"/>
      <c r="J36" s="39"/>
      <c r="K36" s="39"/>
      <c r="L36" s="39"/>
      <c r="M36" s="34">
        <f t="shared" si="2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4">
        <f t="shared" si="3"/>
        <v>0</v>
      </c>
      <c r="X36" s="95"/>
      <c r="Y36" s="95"/>
      <c r="Z36" s="95"/>
      <c r="AA36" s="83">
        <f t="shared" si="0"/>
        <v>0</v>
      </c>
      <c r="AB36" s="35">
        <f t="shared" si="1"/>
        <v>0</v>
      </c>
      <c r="AC36" s="39">
        <f t="shared" si="4"/>
        <v>-288</v>
      </c>
    </row>
    <row r="37" spans="1:29" ht="15" customHeight="1">
      <c r="A37" s="63">
        <v>31</v>
      </c>
      <c r="B37" s="96"/>
      <c r="C37" s="97"/>
      <c r="D37" s="38"/>
      <c r="E37" s="39"/>
      <c r="F37" s="39"/>
      <c r="G37" s="39"/>
      <c r="H37" s="39"/>
      <c r="I37" s="39"/>
      <c r="J37" s="39"/>
      <c r="K37" s="39"/>
      <c r="L37" s="39"/>
      <c r="M37" s="34">
        <f aca="true" t="shared" si="5" ref="M37:M68">SUM(D37:L37)</f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4">
        <f aca="true" t="shared" si="6" ref="W37:W68">SUM(N37:V37)</f>
        <v>0</v>
      </c>
      <c r="X37" s="95"/>
      <c r="Y37" s="95"/>
      <c r="Z37" s="95"/>
      <c r="AA37" s="83">
        <f t="shared" si="0"/>
        <v>0</v>
      </c>
      <c r="AB37" s="35">
        <f t="shared" si="1"/>
        <v>0</v>
      </c>
      <c r="AC37" s="39">
        <f t="shared" si="4"/>
        <v>-288</v>
      </c>
    </row>
    <row r="38" spans="1:29" ht="15" customHeight="1">
      <c r="A38" s="63">
        <v>31</v>
      </c>
      <c r="B38" s="96"/>
      <c r="C38" s="97"/>
      <c r="D38" s="38"/>
      <c r="E38" s="39"/>
      <c r="F38" s="39"/>
      <c r="G38" s="39"/>
      <c r="H38" s="39"/>
      <c r="I38" s="39"/>
      <c r="J38" s="39"/>
      <c r="K38" s="39"/>
      <c r="L38" s="39"/>
      <c r="M38" s="34">
        <f t="shared" si="5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4">
        <f t="shared" si="6"/>
        <v>0</v>
      </c>
      <c r="X38" s="95"/>
      <c r="Y38" s="95"/>
      <c r="Z38" s="95"/>
      <c r="AA38" s="83">
        <f aca="true" t="shared" si="7" ref="AA38:AA72">SUM(M38+W38)</f>
        <v>0</v>
      </c>
      <c r="AB38" s="35">
        <f aca="true" t="shared" si="8" ref="AB38:AB69">SUM(X38+Y38+Z38+AA38)</f>
        <v>0</v>
      </c>
      <c r="AC38" s="39">
        <f t="shared" si="4"/>
        <v>-288</v>
      </c>
    </row>
    <row r="39" spans="1:29" ht="15" customHeight="1">
      <c r="A39" s="63">
        <v>31</v>
      </c>
      <c r="B39" s="102"/>
      <c r="C39" s="103"/>
      <c r="D39" s="38"/>
      <c r="E39" s="39"/>
      <c r="F39" s="39"/>
      <c r="G39" s="39"/>
      <c r="H39" s="39"/>
      <c r="I39" s="39"/>
      <c r="J39" s="39"/>
      <c r="K39" s="39"/>
      <c r="L39" s="39"/>
      <c r="M39" s="34">
        <f t="shared" si="5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4">
        <f t="shared" si="6"/>
        <v>0</v>
      </c>
      <c r="X39" s="95"/>
      <c r="Y39" s="95"/>
      <c r="Z39" s="95"/>
      <c r="AA39" s="83">
        <f t="shared" si="7"/>
        <v>0</v>
      </c>
      <c r="AB39" s="35">
        <f t="shared" si="8"/>
        <v>0</v>
      </c>
      <c r="AC39" s="39">
        <f t="shared" si="4"/>
        <v>-288</v>
      </c>
    </row>
    <row r="40" spans="1:29" ht="15" customHeight="1">
      <c r="A40" s="63">
        <v>31</v>
      </c>
      <c r="B40" s="93"/>
      <c r="C40" s="94"/>
      <c r="D40" s="38"/>
      <c r="E40" s="39"/>
      <c r="F40" s="39"/>
      <c r="G40" s="39"/>
      <c r="H40" s="39"/>
      <c r="I40" s="39"/>
      <c r="J40" s="39"/>
      <c r="K40" s="39"/>
      <c r="L40" s="39"/>
      <c r="M40" s="34">
        <f t="shared" si="5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4">
        <f t="shared" si="6"/>
        <v>0</v>
      </c>
      <c r="X40" s="95"/>
      <c r="Y40" s="95"/>
      <c r="Z40" s="95"/>
      <c r="AA40" s="83">
        <f t="shared" si="7"/>
        <v>0</v>
      </c>
      <c r="AB40" s="35">
        <f t="shared" si="8"/>
        <v>0</v>
      </c>
      <c r="AC40" s="39">
        <f t="shared" si="4"/>
        <v>-288</v>
      </c>
    </row>
    <row r="41" spans="1:29" ht="15" customHeight="1">
      <c r="A41" s="63">
        <v>35</v>
      </c>
      <c r="B41" s="96"/>
      <c r="C41" s="97"/>
      <c r="D41" s="38"/>
      <c r="E41" s="39"/>
      <c r="F41" s="39"/>
      <c r="G41" s="39"/>
      <c r="H41" s="39"/>
      <c r="I41" s="39"/>
      <c r="J41" s="39"/>
      <c r="K41" s="39"/>
      <c r="L41" s="39"/>
      <c r="M41" s="34">
        <f t="shared" si="5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4">
        <f t="shared" si="6"/>
        <v>0</v>
      </c>
      <c r="X41" s="95"/>
      <c r="Y41" s="95"/>
      <c r="Z41" s="95"/>
      <c r="AA41" s="83">
        <f t="shared" si="7"/>
        <v>0</v>
      </c>
      <c r="AB41" s="35">
        <f t="shared" si="8"/>
        <v>0</v>
      </c>
      <c r="AC41" s="39">
        <f t="shared" si="4"/>
        <v>-288</v>
      </c>
    </row>
    <row r="42" spans="1:29" ht="15" customHeight="1">
      <c r="A42" s="63">
        <v>35</v>
      </c>
      <c r="B42" s="102"/>
      <c r="C42" s="103"/>
      <c r="D42" s="38"/>
      <c r="E42" s="39"/>
      <c r="F42" s="39"/>
      <c r="G42" s="39"/>
      <c r="H42" s="39"/>
      <c r="I42" s="39"/>
      <c r="J42" s="39"/>
      <c r="K42" s="39"/>
      <c r="L42" s="39"/>
      <c r="M42" s="34">
        <f t="shared" si="5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34">
        <f t="shared" si="6"/>
        <v>0</v>
      </c>
      <c r="X42" s="95"/>
      <c r="Y42" s="95"/>
      <c r="Z42" s="95"/>
      <c r="AA42" s="83">
        <f t="shared" si="7"/>
        <v>0</v>
      </c>
      <c r="AB42" s="35">
        <f t="shared" si="8"/>
        <v>0</v>
      </c>
      <c r="AC42" s="39">
        <f t="shared" si="4"/>
        <v>-288</v>
      </c>
    </row>
    <row r="43" spans="1:29" ht="15" customHeight="1">
      <c r="A43" s="63">
        <v>35</v>
      </c>
      <c r="B43" s="98"/>
      <c r="C43" s="99"/>
      <c r="D43" s="38"/>
      <c r="E43" s="39"/>
      <c r="F43" s="39"/>
      <c r="G43" s="39"/>
      <c r="H43" s="39"/>
      <c r="I43" s="39"/>
      <c r="J43" s="39"/>
      <c r="K43" s="39"/>
      <c r="L43" s="39"/>
      <c r="M43" s="34">
        <f t="shared" si="5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4">
        <f t="shared" si="6"/>
        <v>0</v>
      </c>
      <c r="X43" s="95"/>
      <c r="Y43" s="95"/>
      <c r="Z43" s="95"/>
      <c r="AA43" s="83">
        <f t="shared" si="7"/>
        <v>0</v>
      </c>
      <c r="AB43" s="35">
        <f t="shared" si="8"/>
        <v>0</v>
      </c>
      <c r="AC43" s="39">
        <f t="shared" si="4"/>
        <v>-288</v>
      </c>
    </row>
    <row r="44" spans="1:29" ht="15" customHeight="1">
      <c r="A44" s="63">
        <v>38</v>
      </c>
      <c r="B44" s="96"/>
      <c r="C44" s="97"/>
      <c r="D44" s="38"/>
      <c r="E44" s="39"/>
      <c r="F44" s="39"/>
      <c r="G44" s="39"/>
      <c r="H44" s="39"/>
      <c r="I44" s="39"/>
      <c r="J44" s="39"/>
      <c r="K44" s="39"/>
      <c r="L44" s="39"/>
      <c r="M44" s="34">
        <f t="shared" si="5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4">
        <f t="shared" si="6"/>
        <v>0</v>
      </c>
      <c r="X44" s="95"/>
      <c r="Y44" s="95"/>
      <c r="Z44" s="95"/>
      <c r="AA44" s="83">
        <f t="shared" si="7"/>
        <v>0</v>
      </c>
      <c r="AB44" s="35">
        <f t="shared" si="8"/>
        <v>0</v>
      </c>
      <c r="AC44" s="39">
        <f t="shared" si="4"/>
        <v>-288</v>
      </c>
    </row>
    <row r="45" spans="1:29" ht="15" customHeight="1">
      <c r="A45" s="63">
        <v>38</v>
      </c>
      <c r="B45" s="98"/>
      <c r="C45" s="99"/>
      <c r="D45" s="38"/>
      <c r="E45" s="39"/>
      <c r="F45" s="39"/>
      <c r="G45" s="39"/>
      <c r="H45" s="39"/>
      <c r="I45" s="39"/>
      <c r="J45" s="39"/>
      <c r="K45" s="39"/>
      <c r="L45" s="39"/>
      <c r="M45" s="34">
        <f t="shared" si="5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34">
        <f t="shared" si="6"/>
        <v>0</v>
      </c>
      <c r="X45" s="95"/>
      <c r="Y45" s="95"/>
      <c r="Z45" s="95"/>
      <c r="AA45" s="83">
        <f t="shared" si="7"/>
        <v>0</v>
      </c>
      <c r="AB45" s="35">
        <f t="shared" si="8"/>
        <v>0</v>
      </c>
      <c r="AC45" s="39">
        <f t="shared" si="4"/>
        <v>-288</v>
      </c>
    </row>
    <row r="46" spans="1:29" ht="15" customHeight="1">
      <c r="A46" s="63">
        <v>40</v>
      </c>
      <c r="B46" s="100"/>
      <c r="C46" s="101"/>
      <c r="D46" s="38"/>
      <c r="E46" s="39"/>
      <c r="F46" s="39"/>
      <c r="G46" s="39"/>
      <c r="H46" s="39"/>
      <c r="I46" s="39"/>
      <c r="J46" s="39"/>
      <c r="K46" s="39"/>
      <c r="L46" s="39"/>
      <c r="M46" s="34">
        <f t="shared" si="5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4">
        <f t="shared" si="6"/>
        <v>0</v>
      </c>
      <c r="X46" s="95"/>
      <c r="Y46" s="95"/>
      <c r="Z46" s="95"/>
      <c r="AA46" s="83">
        <f t="shared" si="7"/>
        <v>0</v>
      </c>
      <c r="AB46" s="35">
        <f t="shared" si="8"/>
        <v>0</v>
      </c>
      <c r="AC46" s="39">
        <f t="shared" si="4"/>
        <v>-288</v>
      </c>
    </row>
    <row r="47" spans="1:29" ht="15" customHeight="1">
      <c r="A47" s="63">
        <v>40</v>
      </c>
      <c r="B47" s="96"/>
      <c r="C47" s="97"/>
      <c r="D47" s="38"/>
      <c r="E47" s="39"/>
      <c r="F47" s="39"/>
      <c r="G47" s="39"/>
      <c r="H47" s="39"/>
      <c r="I47" s="39"/>
      <c r="J47" s="39"/>
      <c r="K47" s="39"/>
      <c r="L47" s="39"/>
      <c r="M47" s="34">
        <f t="shared" si="5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34">
        <f t="shared" si="6"/>
        <v>0</v>
      </c>
      <c r="X47" s="95"/>
      <c r="Y47" s="95"/>
      <c r="Z47" s="95"/>
      <c r="AA47" s="83">
        <f t="shared" si="7"/>
        <v>0</v>
      </c>
      <c r="AB47" s="35">
        <f t="shared" si="8"/>
        <v>0</v>
      </c>
      <c r="AC47" s="39">
        <f t="shared" si="4"/>
        <v>-288</v>
      </c>
    </row>
    <row r="48" spans="1:29" ht="15" customHeight="1">
      <c r="A48" s="63">
        <v>40</v>
      </c>
      <c r="B48" s="98"/>
      <c r="C48" s="99"/>
      <c r="D48" s="38"/>
      <c r="E48" s="39"/>
      <c r="F48" s="39"/>
      <c r="G48" s="39"/>
      <c r="H48" s="39"/>
      <c r="I48" s="39"/>
      <c r="J48" s="39"/>
      <c r="K48" s="39"/>
      <c r="L48" s="39"/>
      <c r="M48" s="34">
        <f t="shared" si="5"/>
        <v>0</v>
      </c>
      <c r="N48" s="39"/>
      <c r="O48" s="39"/>
      <c r="P48" s="39"/>
      <c r="Q48" s="39"/>
      <c r="R48" s="39"/>
      <c r="S48" s="39"/>
      <c r="T48" s="39"/>
      <c r="U48" s="39"/>
      <c r="V48" s="39"/>
      <c r="W48" s="34">
        <f t="shared" si="6"/>
        <v>0</v>
      </c>
      <c r="X48" s="95"/>
      <c r="Y48" s="95"/>
      <c r="Z48" s="95"/>
      <c r="AA48" s="83">
        <f t="shared" si="7"/>
        <v>0</v>
      </c>
      <c r="AB48" s="35">
        <f t="shared" si="8"/>
        <v>0</v>
      </c>
      <c r="AC48" s="39">
        <f t="shared" si="4"/>
        <v>-288</v>
      </c>
    </row>
    <row r="49" spans="1:29" ht="15" customHeight="1">
      <c r="A49" s="63">
        <v>40</v>
      </c>
      <c r="B49" s="100"/>
      <c r="C49" s="101"/>
      <c r="D49" s="38"/>
      <c r="E49" s="39"/>
      <c r="F49" s="39"/>
      <c r="G49" s="39"/>
      <c r="H49" s="39"/>
      <c r="I49" s="39"/>
      <c r="J49" s="39"/>
      <c r="K49" s="39"/>
      <c r="L49" s="39"/>
      <c r="M49" s="34">
        <f t="shared" si="5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34">
        <f t="shared" si="6"/>
        <v>0</v>
      </c>
      <c r="X49" s="95"/>
      <c r="Y49" s="95"/>
      <c r="Z49" s="95"/>
      <c r="AA49" s="83">
        <f t="shared" si="7"/>
        <v>0</v>
      </c>
      <c r="AB49" s="35">
        <f t="shared" si="8"/>
        <v>0</v>
      </c>
      <c r="AC49" s="39">
        <f t="shared" si="4"/>
        <v>-288</v>
      </c>
    </row>
    <row r="50" spans="1:29" ht="15" customHeight="1">
      <c r="A50" s="63">
        <v>44</v>
      </c>
      <c r="B50" s="96"/>
      <c r="C50" s="97"/>
      <c r="D50" s="38"/>
      <c r="E50" s="39"/>
      <c r="F50" s="39"/>
      <c r="G50" s="39"/>
      <c r="H50" s="39"/>
      <c r="I50" s="39"/>
      <c r="J50" s="39"/>
      <c r="K50" s="39"/>
      <c r="L50" s="39"/>
      <c r="M50" s="34">
        <f t="shared" si="5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4">
        <f t="shared" si="6"/>
        <v>0</v>
      </c>
      <c r="X50" s="95"/>
      <c r="Y50" s="95"/>
      <c r="Z50" s="95"/>
      <c r="AA50" s="83">
        <f t="shared" si="7"/>
        <v>0</v>
      </c>
      <c r="AB50" s="35">
        <f t="shared" si="8"/>
        <v>0</v>
      </c>
      <c r="AC50" s="39">
        <f t="shared" si="4"/>
        <v>-288</v>
      </c>
    </row>
    <row r="51" spans="1:29" ht="15" customHeight="1">
      <c r="A51" s="63">
        <v>44</v>
      </c>
      <c r="B51" s="98"/>
      <c r="C51" s="99"/>
      <c r="D51" s="38"/>
      <c r="E51" s="39"/>
      <c r="F51" s="39"/>
      <c r="G51" s="39"/>
      <c r="H51" s="39"/>
      <c r="I51" s="39"/>
      <c r="J51" s="39"/>
      <c r="K51" s="39"/>
      <c r="L51" s="39"/>
      <c r="M51" s="34">
        <f t="shared" si="5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4">
        <f t="shared" si="6"/>
        <v>0</v>
      </c>
      <c r="X51" s="95"/>
      <c r="Y51" s="95"/>
      <c r="Z51" s="95"/>
      <c r="AA51" s="83">
        <f t="shared" si="7"/>
        <v>0</v>
      </c>
      <c r="AB51" s="35">
        <f t="shared" si="8"/>
        <v>0</v>
      </c>
      <c r="AC51" s="39">
        <f t="shared" si="4"/>
        <v>-288</v>
      </c>
    </row>
    <row r="52" spans="1:29" ht="15" customHeight="1">
      <c r="A52" s="63">
        <v>44</v>
      </c>
      <c r="B52" s="100"/>
      <c r="C52" s="101"/>
      <c r="D52" s="38"/>
      <c r="E52" s="39"/>
      <c r="F52" s="39"/>
      <c r="G52" s="39"/>
      <c r="H52" s="39"/>
      <c r="I52" s="39"/>
      <c r="J52" s="39"/>
      <c r="K52" s="39"/>
      <c r="L52" s="39"/>
      <c r="M52" s="34">
        <f t="shared" si="5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4">
        <f t="shared" si="6"/>
        <v>0</v>
      </c>
      <c r="X52" s="95"/>
      <c r="Y52" s="95"/>
      <c r="Z52" s="95"/>
      <c r="AA52" s="83">
        <f t="shared" si="7"/>
        <v>0</v>
      </c>
      <c r="AB52" s="35">
        <f t="shared" si="8"/>
        <v>0</v>
      </c>
      <c r="AC52" s="39">
        <f t="shared" si="4"/>
        <v>-288</v>
      </c>
    </row>
    <row r="53" spans="1:29" ht="15" customHeight="1">
      <c r="A53" s="63">
        <v>44</v>
      </c>
      <c r="B53" s="96"/>
      <c r="C53" s="97"/>
      <c r="D53" s="38"/>
      <c r="E53" s="39"/>
      <c r="F53" s="39"/>
      <c r="G53" s="39"/>
      <c r="H53" s="39"/>
      <c r="I53" s="39"/>
      <c r="J53" s="39"/>
      <c r="K53" s="39"/>
      <c r="L53" s="39"/>
      <c r="M53" s="34">
        <f t="shared" si="5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4">
        <f t="shared" si="6"/>
        <v>0</v>
      </c>
      <c r="X53" s="95"/>
      <c r="Y53" s="95"/>
      <c r="Z53" s="95"/>
      <c r="AA53" s="83">
        <f t="shared" si="7"/>
        <v>0</v>
      </c>
      <c r="AB53" s="35">
        <f t="shared" si="8"/>
        <v>0</v>
      </c>
      <c r="AC53" s="39">
        <f t="shared" si="4"/>
        <v>-288</v>
      </c>
    </row>
    <row r="54" spans="1:29" ht="15" customHeight="1">
      <c r="A54" s="63">
        <v>44</v>
      </c>
      <c r="B54" s="98"/>
      <c r="C54" s="99"/>
      <c r="D54" s="38"/>
      <c r="E54" s="39"/>
      <c r="F54" s="39"/>
      <c r="G54" s="39"/>
      <c r="H54" s="39"/>
      <c r="I54" s="39"/>
      <c r="J54" s="39"/>
      <c r="K54" s="39"/>
      <c r="L54" s="39"/>
      <c r="M54" s="34">
        <f t="shared" si="5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4">
        <f t="shared" si="6"/>
        <v>0</v>
      </c>
      <c r="X54" s="95"/>
      <c r="Y54" s="95"/>
      <c r="Z54" s="95"/>
      <c r="AA54" s="83">
        <f t="shared" si="7"/>
        <v>0</v>
      </c>
      <c r="AB54" s="35">
        <f t="shared" si="8"/>
        <v>0</v>
      </c>
      <c r="AC54" s="39">
        <f t="shared" si="4"/>
        <v>-288</v>
      </c>
    </row>
    <row r="55" spans="1:29" ht="15" customHeight="1">
      <c r="A55" s="63">
        <v>49</v>
      </c>
      <c r="B55" s="100"/>
      <c r="C55" s="101"/>
      <c r="D55" s="38"/>
      <c r="E55" s="39"/>
      <c r="F55" s="39"/>
      <c r="G55" s="39"/>
      <c r="H55" s="39"/>
      <c r="I55" s="39"/>
      <c r="J55" s="39"/>
      <c r="K55" s="39"/>
      <c r="L55" s="39"/>
      <c r="M55" s="34">
        <f t="shared" si="5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4">
        <f t="shared" si="6"/>
        <v>0</v>
      </c>
      <c r="X55" s="95"/>
      <c r="Y55" s="95"/>
      <c r="Z55" s="95"/>
      <c r="AA55" s="83">
        <f t="shared" si="7"/>
        <v>0</v>
      </c>
      <c r="AB55" s="35">
        <f t="shared" si="8"/>
        <v>0</v>
      </c>
      <c r="AC55" s="39">
        <f t="shared" si="4"/>
        <v>-288</v>
      </c>
    </row>
    <row r="56" spans="1:29" ht="15" customHeight="1">
      <c r="A56" s="63">
        <v>49</v>
      </c>
      <c r="B56" s="96"/>
      <c r="C56" s="97"/>
      <c r="D56" s="38"/>
      <c r="E56" s="39"/>
      <c r="F56" s="39"/>
      <c r="G56" s="39"/>
      <c r="H56" s="39"/>
      <c r="I56" s="39"/>
      <c r="J56" s="39"/>
      <c r="K56" s="39"/>
      <c r="L56" s="39"/>
      <c r="M56" s="34">
        <f t="shared" si="5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34">
        <f t="shared" si="6"/>
        <v>0</v>
      </c>
      <c r="X56" s="95"/>
      <c r="Y56" s="95"/>
      <c r="Z56" s="95"/>
      <c r="AA56" s="83">
        <f t="shared" si="7"/>
        <v>0</v>
      </c>
      <c r="AB56" s="35">
        <f t="shared" si="8"/>
        <v>0</v>
      </c>
      <c r="AC56" s="39">
        <f t="shared" si="4"/>
        <v>-288</v>
      </c>
    </row>
    <row r="57" spans="1:29" ht="15" customHeight="1">
      <c r="A57" s="63">
        <v>51</v>
      </c>
      <c r="B57" s="98"/>
      <c r="C57" s="99"/>
      <c r="D57" s="38"/>
      <c r="E57" s="39"/>
      <c r="F57" s="39"/>
      <c r="G57" s="39"/>
      <c r="H57" s="39"/>
      <c r="I57" s="39"/>
      <c r="J57" s="39"/>
      <c r="K57" s="39"/>
      <c r="L57" s="39"/>
      <c r="M57" s="34">
        <f t="shared" si="5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34">
        <f t="shared" si="6"/>
        <v>0</v>
      </c>
      <c r="X57" s="95"/>
      <c r="Y57" s="95"/>
      <c r="Z57" s="95"/>
      <c r="AA57" s="83">
        <f t="shared" si="7"/>
        <v>0</v>
      </c>
      <c r="AB57" s="35">
        <f t="shared" si="8"/>
        <v>0</v>
      </c>
      <c r="AC57" s="39">
        <f t="shared" si="4"/>
        <v>-288</v>
      </c>
    </row>
    <row r="58" spans="1:29" ht="15" customHeight="1">
      <c r="A58" s="63">
        <v>51</v>
      </c>
      <c r="B58" s="100"/>
      <c r="C58" s="101"/>
      <c r="D58" s="38"/>
      <c r="E58" s="39"/>
      <c r="F58" s="39"/>
      <c r="G58" s="39"/>
      <c r="H58" s="39"/>
      <c r="I58" s="39"/>
      <c r="J58" s="39"/>
      <c r="K58" s="39"/>
      <c r="L58" s="39"/>
      <c r="M58" s="34">
        <f t="shared" si="5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34">
        <f t="shared" si="6"/>
        <v>0</v>
      </c>
      <c r="X58" s="95"/>
      <c r="Y58" s="95"/>
      <c r="Z58" s="95"/>
      <c r="AA58" s="83">
        <f t="shared" si="7"/>
        <v>0</v>
      </c>
      <c r="AB58" s="35">
        <f t="shared" si="8"/>
        <v>0</v>
      </c>
      <c r="AC58" s="39">
        <f t="shared" si="4"/>
        <v>-288</v>
      </c>
    </row>
    <row r="59" spans="1:29" ht="15" customHeight="1">
      <c r="A59" s="63">
        <v>51</v>
      </c>
      <c r="B59" s="96"/>
      <c r="C59" s="97"/>
      <c r="D59" s="38"/>
      <c r="E59" s="39"/>
      <c r="F59" s="39"/>
      <c r="G59" s="39"/>
      <c r="H59" s="39"/>
      <c r="I59" s="39"/>
      <c r="J59" s="39"/>
      <c r="K59" s="39"/>
      <c r="L59" s="39"/>
      <c r="M59" s="34">
        <f t="shared" si="5"/>
        <v>0</v>
      </c>
      <c r="N59" s="84"/>
      <c r="O59" s="39"/>
      <c r="P59" s="39"/>
      <c r="Q59" s="39"/>
      <c r="R59" s="39"/>
      <c r="S59" s="39"/>
      <c r="T59" s="39"/>
      <c r="U59" s="39"/>
      <c r="V59" s="39"/>
      <c r="W59" s="34">
        <f t="shared" si="6"/>
        <v>0</v>
      </c>
      <c r="X59" s="95"/>
      <c r="Y59" s="95"/>
      <c r="Z59" s="95"/>
      <c r="AA59" s="83">
        <f t="shared" si="7"/>
        <v>0</v>
      </c>
      <c r="AB59" s="35">
        <f t="shared" si="8"/>
        <v>0</v>
      </c>
      <c r="AC59" s="39">
        <f t="shared" si="4"/>
        <v>-288</v>
      </c>
    </row>
    <row r="60" spans="1:29" ht="15" customHeight="1">
      <c r="A60" s="63">
        <v>51</v>
      </c>
      <c r="B60" s="98"/>
      <c r="C60" s="99"/>
      <c r="D60" s="46"/>
      <c r="E60" s="47"/>
      <c r="F60" s="47"/>
      <c r="G60" s="47"/>
      <c r="H60" s="47"/>
      <c r="I60" s="47"/>
      <c r="J60" s="47"/>
      <c r="K60" s="47"/>
      <c r="L60" s="47"/>
      <c r="M60" s="85">
        <f t="shared" si="5"/>
        <v>0</v>
      </c>
      <c r="N60" s="47"/>
      <c r="O60" s="47"/>
      <c r="P60" s="47"/>
      <c r="Q60" s="47"/>
      <c r="R60" s="47"/>
      <c r="S60" s="47"/>
      <c r="T60" s="47"/>
      <c r="U60" s="47"/>
      <c r="V60" s="47"/>
      <c r="W60" s="85">
        <f t="shared" si="6"/>
        <v>0</v>
      </c>
      <c r="X60" s="95"/>
      <c r="Y60" s="95"/>
      <c r="Z60" s="95"/>
      <c r="AA60" s="86">
        <f t="shared" si="7"/>
        <v>0</v>
      </c>
      <c r="AB60" s="36">
        <f t="shared" si="8"/>
        <v>0</v>
      </c>
      <c r="AC60" s="39">
        <f t="shared" si="4"/>
        <v>-288</v>
      </c>
    </row>
    <row r="61" spans="1:29" ht="15" customHeight="1">
      <c r="A61" s="63">
        <v>55</v>
      </c>
      <c r="B61" s="100"/>
      <c r="C61" s="101"/>
      <c r="D61" s="38"/>
      <c r="E61" s="39"/>
      <c r="F61" s="39"/>
      <c r="G61" s="39"/>
      <c r="H61" s="39"/>
      <c r="I61" s="39"/>
      <c r="J61" s="39"/>
      <c r="K61" s="39"/>
      <c r="L61" s="39"/>
      <c r="M61" s="34">
        <f t="shared" si="5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4">
        <f t="shared" si="6"/>
        <v>0</v>
      </c>
      <c r="X61" s="95"/>
      <c r="Y61" s="95"/>
      <c r="Z61" s="95"/>
      <c r="AA61" s="83">
        <f t="shared" si="7"/>
        <v>0</v>
      </c>
      <c r="AB61" s="35">
        <f t="shared" si="8"/>
        <v>0</v>
      </c>
      <c r="AC61" s="39">
        <f t="shared" si="4"/>
        <v>-288</v>
      </c>
    </row>
    <row r="62" spans="1:29" ht="15" customHeight="1">
      <c r="A62" s="63">
        <v>55</v>
      </c>
      <c r="B62" s="96"/>
      <c r="C62" s="97"/>
      <c r="D62" s="38"/>
      <c r="E62" s="39"/>
      <c r="F62" s="39"/>
      <c r="G62" s="39"/>
      <c r="H62" s="39"/>
      <c r="I62" s="39"/>
      <c r="J62" s="39"/>
      <c r="K62" s="39"/>
      <c r="L62" s="39"/>
      <c r="M62" s="34">
        <f t="shared" si="5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4">
        <f t="shared" si="6"/>
        <v>0</v>
      </c>
      <c r="X62" s="95"/>
      <c r="Y62" s="95"/>
      <c r="Z62" s="95"/>
      <c r="AA62" s="83">
        <f t="shared" si="7"/>
        <v>0</v>
      </c>
      <c r="AB62" s="35">
        <f t="shared" si="8"/>
        <v>0</v>
      </c>
      <c r="AC62" s="39">
        <f t="shared" si="4"/>
        <v>-288</v>
      </c>
    </row>
    <row r="63" spans="1:29" ht="15" customHeight="1">
      <c r="A63" s="63">
        <v>55</v>
      </c>
      <c r="B63" s="98"/>
      <c r="C63" s="99"/>
      <c r="D63" s="38"/>
      <c r="E63" s="39"/>
      <c r="F63" s="39"/>
      <c r="G63" s="39"/>
      <c r="H63" s="39"/>
      <c r="I63" s="39"/>
      <c r="J63" s="39"/>
      <c r="K63" s="39"/>
      <c r="L63" s="39"/>
      <c r="M63" s="34">
        <f t="shared" si="5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4">
        <f t="shared" si="6"/>
        <v>0</v>
      </c>
      <c r="X63" s="95"/>
      <c r="Y63" s="95"/>
      <c r="Z63" s="95"/>
      <c r="AA63" s="83">
        <f t="shared" si="7"/>
        <v>0</v>
      </c>
      <c r="AB63" s="35">
        <f t="shared" si="8"/>
        <v>0</v>
      </c>
      <c r="AC63" s="39">
        <f t="shared" si="4"/>
        <v>-288</v>
      </c>
    </row>
    <row r="64" spans="1:29" ht="15" customHeight="1">
      <c r="A64" s="63">
        <v>55</v>
      </c>
      <c r="B64" s="100"/>
      <c r="C64" s="101"/>
      <c r="D64" s="38"/>
      <c r="E64" s="39"/>
      <c r="F64" s="39"/>
      <c r="G64" s="39"/>
      <c r="H64" s="39"/>
      <c r="I64" s="39"/>
      <c r="J64" s="39"/>
      <c r="K64" s="39"/>
      <c r="L64" s="39"/>
      <c r="M64" s="34">
        <f t="shared" si="5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4">
        <f t="shared" si="6"/>
        <v>0</v>
      </c>
      <c r="X64" s="95"/>
      <c r="Y64" s="95"/>
      <c r="Z64" s="95"/>
      <c r="AA64" s="83">
        <f t="shared" si="7"/>
        <v>0</v>
      </c>
      <c r="AB64" s="35">
        <f t="shared" si="8"/>
        <v>0</v>
      </c>
      <c r="AC64" s="39">
        <f t="shared" si="4"/>
        <v>-288</v>
      </c>
    </row>
    <row r="65" spans="1:29" ht="15" customHeight="1">
      <c r="A65" s="63">
        <v>59</v>
      </c>
      <c r="B65" s="96"/>
      <c r="C65" s="97"/>
      <c r="D65" s="38"/>
      <c r="E65" s="39"/>
      <c r="F65" s="39"/>
      <c r="G65" s="39"/>
      <c r="H65" s="39"/>
      <c r="I65" s="39"/>
      <c r="J65" s="39"/>
      <c r="K65" s="39"/>
      <c r="L65" s="39"/>
      <c r="M65" s="34">
        <f t="shared" si="5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4">
        <f t="shared" si="6"/>
        <v>0</v>
      </c>
      <c r="X65" s="95"/>
      <c r="Y65" s="95"/>
      <c r="Z65" s="95"/>
      <c r="AA65" s="83">
        <f t="shared" si="7"/>
        <v>0</v>
      </c>
      <c r="AB65" s="35">
        <f t="shared" si="8"/>
        <v>0</v>
      </c>
      <c r="AC65" s="39">
        <f t="shared" si="4"/>
        <v>-288</v>
      </c>
    </row>
    <row r="66" spans="1:29" ht="15" customHeight="1">
      <c r="A66" s="63">
        <v>59</v>
      </c>
      <c r="B66" s="98"/>
      <c r="C66" s="99"/>
      <c r="D66" s="38"/>
      <c r="E66" s="39"/>
      <c r="F66" s="39"/>
      <c r="G66" s="39"/>
      <c r="H66" s="39"/>
      <c r="I66" s="39"/>
      <c r="J66" s="39"/>
      <c r="K66" s="39"/>
      <c r="L66" s="39"/>
      <c r="M66" s="34">
        <f t="shared" si="5"/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4">
        <f t="shared" si="6"/>
        <v>0</v>
      </c>
      <c r="X66" s="95"/>
      <c r="Y66" s="95"/>
      <c r="Z66" s="95"/>
      <c r="AA66" s="83">
        <f t="shared" si="7"/>
        <v>0</v>
      </c>
      <c r="AB66" s="35">
        <f t="shared" si="8"/>
        <v>0</v>
      </c>
      <c r="AC66" s="39">
        <f t="shared" si="4"/>
        <v>-288</v>
      </c>
    </row>
    <row r="67" spans="1:29" ht="15" customHeight="1">
      <c r="A67" s="63">
        <v>61</v>
      </c>
      <c r="B67" s="100"/>
      <c r="C67" s="101"/>
      <c r="D67" s="38"/>
      <c r="E67" s="39"/>
      <c r="F67" s="39"/>
      <c r="G67" s="39"/>
      <c r="H67" s="39"/>
      <c r="I67" s="39"/>
      <c r="J67" s="39"/>
      <c r="K67" s="39"/>
      <c r="L67" s="39"/>
      <c r="M67" s="34">
        <f t="shared" si="5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4">
        <f t="shared" si="6"/>
        <v>0</v>
      </c>
      <c r="X67" s="95"/>
      <c r="Y67" s="95"/>
      <c r="Z67" s="95"/>
      <c r="AA67" s="83">
        <f t="shared" si="7"/>
        <v>0</v>
      </c>
      <c r="AB67" s="35">
        <f t="shared" si="8"/>
        <v>0</v>
      </c>
      <c r="AC67" s="39">
        <f t="shared" si="4"/>
        <v>-288</v>
      </c>
    </row>
    <row r="68" spans="1:29" ht="15" customHeight="1">
      <c r="A68" s="63">
        <v>62</v>
      </c>
      <c r="B68" s="96"/>
      <c r="C68" s="97"/>
      <c r="D68" s="38"/>
      <c r="E68" s="39"/>
      <c r="F68" s="39"/>
      <c r="G68" s="39"/>
      <c r="H68" s="39"/>
      <c r="I68" s="39"/>
      <c r="J68" s="39"/>
      <c r="K68" s="39"/>
      <c r="L68" s="39"/>
      <c r="M68" s="34">
        <f t="shared" si="5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34">
        <f t="shared" si="6"/>
        <v>0</v>
      </c>
      <c r="X68" s="95"/>
      <c r="Y68" s="95"/>
      <c r="Z68" s="95"/>
      <c r="AA68" s="83">
        <f t="shared" si="7"/>
        <v>0</v>
      </c>
      <c r="AB68" s="35">
        <f t="shared" si="8"/>
        <v>0</v>
      </c>
      <c r="AC68" s="39">
        <f t="shared" si="4"/>
        <v>-288</v>
      </c>
    </row>
    <row r="69" spans="1:29" ht="15" customHeight="1">
      <c r="A69" s="63">
        <v>63</v>
      </c>
      <c r="B69" s="98"/>
      <c r="C69" s="99"/>
      <c r="D69" s="38"/>
      <c r="E69" s="39"/>
      <c r="F69" s="39"/>
      <c r="G69" s="39"/>
      <c r="H69" s="39"/>
      <c r="I69" s="39"/>
      <c r="J69" s="39"/>
      <c r="K69" s="39"/>
      <c r="L69" s="39"/>
      <c r="M69" s="34">
        <f>SUM(D69:L69)</f>
        <v>0</v>
      </c>
      <c r="N69" s="39"/>
      <c r="O69" s="39"/>
      <c r="P69" s="39"/>
      <c r="Q69" s="39"/>
      <c r="R69" s="39"/>
      <c r="S69" s="39"/>
      <c r="T69" s="39"/>
      <c r="U69" s="39"/>
      <c r="V69" s="39"/>
      <c r="W69" s="34">
        <f>SUM(N69:V69)</f>
        <v>0</v>
      </c>
      <c r="X69" s="95"/>
      <c r="Y69" s="95"/>
      <c r="Z69" s="95"/>
      <c r="AA69" s="83">
        <f t="shared" si="7"/>
        <v>0</v>
      </c>
      <c r="AB69" s="35">
        <f t="shared" si="8"/>
        <v>0</v>
      </c>
      <c r="AC69" s="39">
        <f t="shared" si="4"/>
        <v>-288</v>
      </c>
    </row>
    <row r="70" spans="1:29" ht="15" customHeight="1">
      <c r="A70" s="63">
        <v>64</v>
      </c>
      <c r="B70" s="100"/>
      <c r="C70" s="101"/>
      <c r="D70" s="38"/>
      <c r="E70" s="39"/>
      <c r="F70" s="39"/>
      <c r="G70" s="39"/>
      <c r="H70" s="39"/>
      <c r="I70" s="39"/>
      <c r="J70" s="39"/>
      <c r="K70" s="39"/>
      <c r="L70" s="39"/>
      <c r="M70" s="34">
        <f>SUM(D70:L70)</f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4">
        <f>SUM(N70:V70)</f>
        <v>0</v>
      </c>
      <c r="X70" s="95"/>
      <c r="Y70" s="95"/>
      <c r="Z70" s="95"/>
      <c r="AA70" s="83">
        <f t="shared" si="7"/>
        <v>0</v>
      </c>
      <c r="AB70" s="35">
        <f>SUM(X70+Y70+Z70+AA70)</f>
        <v>0</v>
      </c>
      <c r="AC70" s="39">
        <f t="shared" si="4"/>
        <v>-288</v>
      </c>
    </row>
    <row r="71" spans="1:29" ht="15" customHeight="1">
      <c r="A71" s="63">
        <v>64</v>
      </c>
      <c r="B71" s="93"/>
      <c r="C71" s="94"/>
      <c r="D71" s="38"/>
      <c r="E71" s="39"/>
      <c r="F71" s="39"/>
      <c r="G71" s="39"/>
      <c r="H71" s="39"/>
      <c r="I71" s="39"/>
      <c r="J71" s="39"/>
      <c r="K71" s="39"/>
      <c r="L71" s="39"/>
      <c r="M71" s="34">
        <f>SUM(D71:L71)</f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34">
        <f>SUM(N71:V71)</f>
        <v>0</v>
      </c>
      <c r="X71" s="95"/>
      <c r="Y71" s="95"/>
      <c r="Z71" s="95"/>
      <c r="AA71" s="83">
        <f t="shared" si="7"/>
        <v>0</v>
      </c>
      <c r="AB71" s="35">
        <f>SUM(X71+Y71+Z71+AA71)</f>
        <v>0</v>
      </c>
      <c r="AC71" s="39">
        <f t="shared" si="4"/>
        <v>-288</v>
      </c>
    </row>
    <row r="72" spans="1:29" ht="15">
      <c r="A72" s="63">
        <v>66</v>
      </c>
      <c r="B72" s="96"/>
      <c r="C72" s="97"/>
      <c r="D72" s="38"/>
      <c r="E72" s="39"/>
      <c r="F72" s="39"/>
      <c r="G72" s="39"/>
      <c r="H72" s="39"/>
      <c r="I72" s="39"/>
      <c r="J72" s="39"/>
      <c r="K72" s="39"/>
      <c r="L72" s="39"/>
      <c r="M72" s="34">
        <f>SUM(D72:L72)</f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34">
        <f>SUM(N72:V72)</f>
        <v>0</v>
      </c>
      <c r="X72" s="95"/>
      <c r="Y72" s="95"/>
      <c r="Z72" s="95"/>
      <c r="AA72" s="83">
        <f t="shared" si="7"/>
        <v>0</v>
      </c>
      <c r="AB72" s="35">
        <f>SUM(X72+Y72+Z72+AA72)</f>
        <v>0</v>
      </c>
      <c r="AC72" s="39">
        <f>SUM(AB72-288)</f>
        <v>-288</v>
      </c>
    </row>
  </sheetData>
  <mergeCells count="9">
    <mergeCell ref="A4:A6"/>
    <mergeCell ref="AC4:AC6"/>
    <mergeCell ref="A1:AC1"/>
    <mergeCell ref="A2:AC2"/>
    <mergeCell ref="A3:L3"/>
    <mergeCell ref="M3:AC3"/>
    <mergeCell ref="B4:C4"/>
    <mergeCell ref="B5:C5"/>
    <mergeCell ref="B6:C6"/>
  </mergeCells>
  <printOptions/>
  <pageMargins left="0.17" right="0.25" top="0.18" bottom="0.18" header="0.19" footer="0.16"/>
  <pageSetup horizontalDpi="300" verticalDpi="300" orientation="landscape" paperSize="9" scale="96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d.wen</cp:lastModifiedBy>
  <cp:lastPrinted>2007-10-20T00:55:00Z</cp:lastPrinted>
  <dcterms:created xsi:type="dcterms:W3CDTF">1996-12-17T01:32:42Z</dcterms:created>
  <dcterms:modified xsi:type="dcterms:W3CDTF">2007-10-20T02:58:15Z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